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I196" l="1"/>
  <c r="H196"/>
  <c r="G196"/>
  <c r="J196"/>
  <c r="L196"/>
</calcChain>
</file>

<file path=xl/sharedStrings.xml><?xml version="1.0" encoding="utf-8"?>
<sst xmlns="http://schemas.openxmlformats.org/spreadsheetml/2006/main" count="258" uniqueCount="76">
  <si>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</si>
  <si>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</si>
  <si>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</si>
  <si>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</si>
  <si>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</si>
  <si>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</si>
  <si>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</si>
  <si>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</si>
  <si>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</si>
  <si>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</si>
  <si>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</si>
  <si>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</si>
  <si>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</si>
  <si>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</si>
  <si>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</si>
  <si>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</si>
  <si>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</si>
  <si>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</si>
  <si>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</si>
  <si>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</si>
  <si>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</si>
  <si>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</si>
  <si>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</si>
  <si>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</si>
  <si>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</si>
  <si>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</si>
  <si>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</si>
  <si>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</si>
  <si>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</si>
  <si>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</si>
  <si>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</si>
  <si>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</si>
  <si>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</si>
  <si>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</si>
  <si>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</si>
  <si>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</si>
  <si>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</si>
  <si>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</si>
  <si>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</si>
  <si>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сливочным, горячий бутерброд с сыром и маслом, яйцо вареное вкрутую</t>
  </si>
  <si>
    <t>Лапшина 302,10,Тутельян 213</t>
  </si>
  <si>
    <t>Чай с замороженными ягодами и сахаром</t>
  </si>
  <si>
    <t>54-6гн-2020</t>
  </si>
  <si>
    <t>Запеканка из творога со сгущенным молоком , макароны отварные с сыром и маслом</t>
  </si>
  <si>
    <t xml:space="preserve">Чай с сахаром </t>
  </si>
  <si>
    <t>Лапшина 685</t>
  </si>
  <si>
    <t xml:space="preserve">Хлеб пшеничный </t>
  </si>
  <si>
    <t>пром. произ-во</t>
  </si>
  <si>
    <t>Тутельян 368</t>
  </si>
  <si>
    <t>Чай с лимоном</t>
  </si>
  <si>
    <t>Лапшина 686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</si>
  <si>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</si>
  <si>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</si>
  <si>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</si>
  <si>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</si>
  <si>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Гуляш , макароны отварные</t>
  </si>
  <si>
    <t>пром.произв.</t>
  </si>
  <si>
    <t xml:space="preserve">Кофейный напиток </t>
  </si>
  <si>
    <t>54-23гн</t>
  </si>
  <si>
    <t>Печенье (поштучно)</t>
  </si>
  <si>
    <t>Фрукты мытые поштучно</t>
  </si>
  <si>
    <t>Лапшина 366, 54-3г-2020</t>
  </si>
  <si>
    <t>Котлеты,биточки, шницеля , сложный гарнир(капуста и картофель)</t>
  </si>
  <si>
    <t>Лапшина 692</t>
  </si>
  <si>
    <t>Каша молочная "дружба"с маслом сливочными, блинчики(поштучно), молоко сгущеное на полив</t>
  </si>
  <si>
    <t>Кофейный напиток</t>
  </si>
  <si>
    <t xml:space="preserve"> Лапшина 302,пром.произ-во</t>
  </si>
  <si>
    <t>Каша молочная пшенная с маслом сливочным, блинчики(поштучно)</t>
  </si>
  <si>
    <t>Лапшина  302,пром.произ-во</t>
  </si>
  <si>
    <t>Лапшина 451,553</t>
  </si>
  <si>
    <t>Каша молочная пшеничная с маслом сливочным,горячий бутерброд с сыром и маслом сливочным,яйцо вареное вкрутую</t>
  </si>
  <si>
    <t>Лапшина 437,516</t>
  </si>
  <si>
    <t>Лапшина 461,508,49</t>
  </si>
  <si>
    <t>Тефтели с соусом, каша рассыпчатая гречневая,морковь тертая с сахаром</t>
  </si>
  <si>
    <t>Котлеты рубленные из бройлеров-цыплят, картофельное пюре,салат из свежей капусты и моркови</t>
  </si>
  <si>
    <t>Лапшина 499,520,Тутельян 20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</si>
</sst>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2" xfId="1" applyNumberFormat="1" applyFont="1" applyBorder="1" applyAlignment="1" applyProtection="1">
      <alignment horizontal="left" wrapText="1"/>
      <protection locked="0"/>
    </xf>
    <xf numFmtId="0" fontId="14" fillId="4" borderId="1" xfId="2" applyFont="1" applyFill="1" applyBorder="1" applyAlignment="1" applyProtection="1">
      <alignment horizontal="center" vertical="top" wrapText="1"/>
      <protection locked="0"/>
    </xf>
    <xf numFmtId="0" fontId="15" fillId="4" borderId="23" xfId="1" applyNumberFormat="1" applyFont="1" applyFill="1" applyBorder="1" applyAlignment="1" applyProtection="1">
      <alignment horizontal="left" wrapText="1"/>
      <protection locked="0"/>
    </xf>
    <xf numFmtId="0" fontId="14" fillId="2" borderId="2" xfId="2" applyFont="1" applyFill="1" applyBorder="1" applyAlignment="1" applyProtection="1">
      <alignment vertical="top" wrapText="1"/>
      <protection locked="0"/>
    </xf>
    <xf numFmtId="0" fontId="14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16" xfId="2" applyFont="1" applyFill="1" applyBorder="1" applyAlignment="1" applyProtection="1">
      <alignment horizontal="center" vertical="top" wrapText="1"/>
      <protection locked="0"/>
    </xf>
    <xf numFmtId="0" fontId="13" fillId="0" borderId="24" xfId="1" applyNumberFormat="1" applyFont="1" applyBorder="1" applyAlignment="1" applyProtection="1">
      <alignment horizontal="left" wrapText="1"/>
      <protection locked="0"/>
    </xf>
    <xf numFmtId="1" fontId="15" fillId="0" borderId="2" xfId="1" applyNumberFormat="1" applyFont="1" applyBorder="1" applyAlignment="1" applyProtection="1">
      <alignment horizontal="center"/>
      <protection locked="0"/>
    </xf>
    <xf numFmtId="0" fontId="15" fillId="0" borderId="25" xfId="1" applyNumberFormat="1" applyFont="1" applyBorder="1" applyAlignment="1" applyProtection="1">
      <alignment horizontal="left"/>
      <protection locked="0"/>
    </xf>
    <xf numFmtId="1" fontId="15" fillId="0" borderId="5" xfId="1" applyNumberFormat="1" applyFont="1" applyBorder="1" applyAlignment="1" applyProtection="1">
      <alignment horizontal="center"/>
      <protection locked="0"/>
    </xf>
    <xf numFmtId="2" fontId="15" fillId="0" borderId="26" xfId="1" applyNumberFormat="1" applyFont="1" applyBorder="1" applyAlignment="1" applyProtection="1">
      <alignment horizontal="center"/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2" fontId="15" fillId="0" borderId="27" xfId="1" applyNumberFormat="1" applyFont="1" applyBorder="1" applyAlignment="1" applyProtection="1">
      <alignment horizontal="center"/>
      <protection locked="0"/>
    </xf>
    <xf numFmtId="0" fontId="17" fillId="4" borderId="25" xfId="1" applyNumberFormat="1" applyFont="1" applyFill="1" applyBorder="1" applyAlignment="1" applyProtection="1">
      <alignment horizontal="left" vertical="top" wrapText="1"/>
      <protection locked="0"/>
    </xf>
    <xf numFmtId="0" fontId="17" fillId="5" borderId="25" xfId="1" applyNumberFormat="1" applyFont="1" applyFill="1" applyBorder="1" applyAlignment="1" applyProtection="1">
      <alignment horizontal="left" wrapText="1"/>
      <protection locked="0"/>
    </xf>
    <xf numFmtId="0" fontId="17" fillId="0" borderId="25" xfId="1" applyNumberFormat="1" applyFont="1" applyBorder="1" applyAlignment="1" applyProtection="1">
      <alignment horizontal="left" wrapText="1"/>
      <protection locked="0"/>
    </xf>
    <xf numFmtId="0" fontId="17" fillId="0" borderId="16" xfId="1" applyNumberFormat="1" applyFont="1" applyBorder="1" applyAlignment="1" applyProtection="1">
      <alignment horizontal="left" wrapText="1"/>
      <protection locked="0"/>
    </xf>
    <xf numFmtId="0" fontId="17" fillId="0" borderId="23" xfId="1" applyNumberFormat="1" applyFont="1" applyBorder="1" applyAlignment="1" applyProtection="1">
      <alignment horizontal="left" wrapText="1"/>
      <protection locked="0"/>
    </xf>
    <xf numFmtId="0" fontId="17" fillId="4" borderId="25" xfId="1" applyNumberFormat="1" applyFont="1" applyFill="1" applyBorder="1" applyAlignment="1" applyProtection="1">
      <alignment horizontal="left" wrapText="1"/>
      <protection locked="0"/>
    </xf>
    <xf numFmtId="0" fontId="18" fillId="2" borderId="16" xfId="2" applyFont="1" applyFill="1" applyBorder="1" applyAlignment="1" applyProtection="1">
      <alignment horizontal="center" vertical="top" wrapText="1"/>
      <protection locked="0"/>
    </xf>
    <xf numFmtId="0" fontId="15" fillId="0" borderId="1" xfId="1" applyNumberFormat="1" applyFont="1" applyBorder="1" applyAlignment="1" applyProtection="1">
      <alignment horizontal="center"/>
      <protection locked="0"/>
    </xf>
    <xf numFmtId="1" fontId="15" fillId="0" borderId="14" xfId="1" applyNumberFormat="1" applyFont="1" applyBorder="1" applyAlignment="1" applyProtection="1">
      <alignment horizontal="center"/>
      <protection locked="0"/>
    </xf>
    <xf numFmtId="0" fontId="13" fillId="5" borderId="24" xfId="1" applyNumberFormat="1" applyFont="1" applyFill="1" applyBorder="1" applyAlignment="1" applyProtection="1">
      <alignment horizontal="left" wrapText="1"/>
      <protection locked="0"/>
    </xf>
    <xf numFmtId="1" fontId="15" fillId="5" borderId="2" xfId="1" applyNumberFormat="1" applyFont="1" applyFill="1" applyBorder="1" applyAlignment="1" applyProtection="1">
      <alignment horizontal="center"/>
      <protection locked="0"/>
    </xf>
    <xf numFmtId="2" fontId="15" fillId="5" borderId="26" xfId="1" applyNumberFormat="1" applyFont="1" applyFill="1" applyBorder="1" applyAlignment="1" applyProtection="1">
      <alignment horizontal="center"/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14" fillId="4" borderId="1" xfId="2" applyFont="1" applyFill="1" applyBorder="1" applyAlignment="1" applyProtection="1">
      <alignment horizontal="center" wrapText="1"/>
      <protection locked="0"/>
    </xf>
    <xf numFmtId="0" fontId="16" fillId="4" borderId="2" xfId="2" applyFont="1" applyFill="1" applyBorder="1" applyAlignment="1" applyProtection="1">
      <alignment wrapText="1"/>
      <protection locked="0"/>
    </xf>
    <xf numFmtId="0" fontId="20" fillId="0" borderId="18" xfId="1" applyNumberFormat="1" applyFont="1" applyBorder="1" applyAlignment="1">
      <alignment horizontal="left" wrapText="1"/>
    </xf>
    <xf numFmtId="1" fontId="17" fillId="0" borderId="5" xfId="1" applyNumberFormat="1" applyFont="1" applyBorder="1" applyAlignment="1">
      <alignment horizontal="center"/>
    </xf>
    <xf numFmtId="0" fontId="19" fillId="0" borderId="28" xfId="1" applyNumberFormat="1" applyFont="1" applyBorder="1" applyAlignment="1">
      <alignment horizontal="left" wrapText="1"/>
    </xf>
    <xf numFmtId="0" fontId="21" fillId="0" borderId="2" xfId="1" applyNumberFormat="1" applyFont="1" applyBorder="1" applyAlignment="1">
      <alignment horizontal="left" wrapText="1"/>
    </xf>
    <xf numFmtId="0" fontId="14" fillId="4" borderId="2" xfId="2" applyFont="1" applyFill="1" applyBorder="1" applyAlignment="1" applyProtection="1">
      <alignment horizontal="center" wrapText="1"/>
      <protection locked="0"/>
    </xf>
    <xf numFmtId="0" fontId="17" fillId="5" borderId="16" xfId="1" applyNumberFormat="1" applyFont="1" applyFill="1" applyBorder="1" applyAlignment="1" applyProtection="1">
      <alignment horizontal="left" wrapText="1"/>
      <protection locked="0"/>
    </xf>
    <xf numFmtId="1" fontId="19" fillId="0" borderId="2" xfId="1" applyNumberFormat="1" applyFont="1" applyBorder="1" applyAlignment="1">
      <alignment horizontal="center"/>
    </xf>
    <xf numFmtId="0" fontId="19" fillId="0" borderId="25" xfId="1" applyNumberFormat="1" applyFont="1" applyBorder="1" applyAlignment="1" applyProtection="1">
      <alignment horizontal="left" wrapText="1"/>
      <protection locked="0"/>
    </xf>
    <xf numFmtId="2" fontId="19" fillId="0" borderId="26" xfId="1" applyNumberFormat="1" applyFont="1" applyBorder="1" applyAlignment="1" applyProtection="1">
      <alignment horizontal="center"/>
      <protection locked="0"/>
    </xf>
    <xf numFmtId="1" fontId="19" fillId="0" borderId="5" xfId="1" applyNumberFormat="1" applyFont="1" applyBorder="1" applyAlignment="1">
      <alignment horizontal="center"/>
    </xf>
    <xf numFmtId="1" fontId="15" fillId="5" borderId="5" xfId="1" applyNumberFormat="1" applyFont="1" applyFill="1" applyBorder="1" applyAlignment="1" applyProtection="1">
      <alignment horizontal="center"/>
      <protection locked="0"/>
    </xf>
    <xf numFmtId="2" fontId="15" fillId="5" borderId="26" xfId="1" applyNumberFormat="1" applyFont="1" applyFill="1" applyBorder="1" applyAlignment="1" applyProtection="1">
      <alignment horizontal="center" wrapText="1"/>
      <protection locked="0"/>
    </xf>
    <xf numFmtId="1" fontId="14" fillId="4" borderId="1" xfId="2" applyNumberFormat="1" applyFont="1" applyFill="1" applyBorder="1" applyAlignment="1" applyProtection="1">
      <alignment horizontal="center" wrapText="1"/>
      <protection locked="0"/>
    </xf>
    <xf numFmtId="1" fontId="14" fillId="2" borderId="2" xfId="2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14" fillId="4" borderId="1" xfId="2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left" wrapText="1"/>
    </xf>
    <xf numFmtId="164" fontId="22" fillId="0" borderId="5" xfId="1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2" fillId="0" borderId="5" xfId="1" applyNumberFormat="1" applyFont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5" zoomScaleNormal="115" zoomScaleSheetLayoutView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8" sqref="G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7"/>
      <c r="D1" s="98"/>
      <c r="E1" s="98"/>
      <c r="F1" s="12" t="s">
        <v>16</v>
      </c>
      <c r="G1" s="2" t="s">
        <v>17</v>
      </c>
      <c r="H1" s="99"/>
      <c r="I1" s="99"/>
      <c r="J1" s="99"/>
      <c r="K1" s="99"/>
    </row>
    <row r="2" spans="1:12" ht="18">
      <c r="A2" s="35" t="s">
        <v>6</v>
      </c>
      <c r="C2" s="2"/>
      <c r="G2" s="2" t="s">
        <v>18</v>
      </c>
      <c r="H2" s="99"/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8</v>
      </c>
      <c r="I3" s="73">
        <v>1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74">
        <v>300</v>
      </c>
      <c r="G6" s="88">
        <v>16.16</v>
      </c>
      <c r="H6" s="88">
        <v>17.850000000000001</v>
      </c>
      <c r="I6" s="88">
        <v>46.27</v>
      </c>
      <c r="J6" s="88">
        <v>410.15</v>
      </c>
      <c r="K6" s="50" t="s">
        <v>40</v>
      </c>
      <c r="L6" s="74">
        <v>58.51</v>
      </c>
    </row>
    <row r="7" spans="1:12" ht="15">
      <c r="A7" s="23"/>
      <c r="B7" s="15"/>
      <c r="C7" s="11"/>
      <c r="D7" s="6"/>
      <c r="E7" s="51"/>
      <c r="F7" s="52"/>
      <c r="G7" s="89"/>
      <c r="H7" s="89"/>
      <c r="I7" s="89"/>
      <c r="J7" s="89"/>
      <c r="K7" s="53"/>
      <c r="L7" s="52"/>
    </row>
    <row r="8" spans="1:12" ht="15">
      <c r="A8" s="23"/>
      <c r="B8" s="15"/>
      <c r="C8" s="11"/>
      <c r="D8" s="7" t="s">
        <v>22</v>
      </c>
      <c r="E8" s="54" t="s">
        <v>41</v>
      </c>
      <c r="F8" s="55">
        <v>200</v>
      </c>
      <c r="G8" s="57">
        <v>0.3</v>
      </c>
      <c r="H8" s="57">
        <v>0.09</v>
      </c>
      <c r="I8" s="57">
        <v>10.84</v>
      </c>
      <c r="J8" s="57">
        <v>45.35</v>
      </c>
      <c r="K8" s="56" t="s">
        <v>42</v>
      </c>
      <c r="L8" s="80">
        <v>5.38</v>
      </c>
    </row>
    <row r="9" spans="1:12" ht="15">
      <c r="A9" s="23"/>
      <c r="B9" s="15"/>
      <c r="C9" s="11"/>
      <c r="D9" s="7" t="s">
        <v>23</v>
      </c>
      <c r="E9" s="51"/>
      <c r="F9" s="52"/>
      <c r="G9" s="89"/>
      <c r="H9" s="89"/>
      <c r="I9" s="89"/>
      <c r="J9" s="89"/>
      <c r="K9" s="53"/>
      <c r="L9" s="52"/>
    </row>
    <row r="10" spans="1:12" ht="15">
      <c r="A10" s="23"/>
      <c r="B10" s="15"/>
      <c r="C10" s="11"/>
      <c r="D10" s="7" t="s">
        <v>24</v>
      </c>
      <c r="E10" s="51"/>
      <c r="F10" s="52"/>
      <c r="G10" s="89"/>
      <c r="H10" s="89"/>
      <c r="I10" s="89"/>
      <c r="J10" s="89"/>
      <c r="K10" s="53"/>
      <c r="L10" s="52"/>
    </row>
    <row r="11" spans="1:12" ht="24.75">
      <c r="A11" s="23"/>
      <c r="B11" s="15"/>
      <c r="C11" s="11"/>
      <c r="D11" s="6"/>
      <c r="E11" s="79" t="s">
        <v>59</v>
      </c>
      <c r="F11" s="55">
        <v>30</v>
      </c>
      <c r="G11" s="57">
        <v>2.1</v>
      </c>
      <c r="H11" s="57">
        <v>6</v>
      </c>
      <c r="I11" s="57">
        <v>19.2</v>
      </c>
      <c r="J11" s="57">
        <v>141</v>
      </c>
      <c r="K11" s="64" t="s">
        <v>47</v>
      </c>
      <c r="L11" s="58">
        <v>4.63</v>
      </c>
    </row>
    <row r="12" spans="1:12" ht="15">
      <c r="A12" s="23"/>
      <c r="B12" s="15"/>
      <c r="C12" s="11"/>
      <c r="D12" s="6"/>
      <c r="E12" s="39"/>
      <c r="F12" s="40"/>
      <c r="G12" s="90"/>
      <c r="H12" s="90"/>
      <c r="I12" s="90"/>
      <c r="J12" s="9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91">
        <f t="shared" ref="G13:J13" si="0">SUM(G6:G12)</f>
        <v>18.560000000000002</v>
      </c>
      <c r="H13" s="91">
        <f t="shared" si="0"/>
        <v>23.94</v>
      </c>
      <c r="I13" s="91">
        <f t="shared" si="0"/>
        <v>76.31</v>
      </c>
      <c r="J13" s="91">
        <f t="shared" si="0"/>
        <v>596.5</v>
      </c>
      <c r="K13" s="25"/>
      <c r="L13" s="19">
        <f t="shared" ref="L13" si="1">SUM(L6:L12)</f>
        <v>68.52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90"/>
      <c r="H14" s="90"/>
      <c r="I14" s="90"/>
      <c r="J14" s="9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90"/>
      <c r="H15" s="90"/>
      <c r="I15" s="90"/>
      <c r="J15" s="9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90"/>
      <c r="H16" s="90"/>
      <c r="I16" s="90"/>
      <c r="J16" s="9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90"/>
      <c r="H17" s="90"/>
      <c r="I17" s="90"/>
      <c r="J17" s="9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90"/>
      <c r="H18" s="90"/>
      <c r="I18" s="90"/>
      <c r="J18" s="9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90"/>
      <c r="H19" s="90"/>
      <c r="I19" s="90"/>
      <c r="J19" s="9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90"/>
      <c r="H20" s="90"/>
      <c r="I20" s="90"/>
      <c r="J20" s="9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90"/>
      <c r="H21" s="90"/>
      <c r="I21" s="90"/>
      <c r="J21" s="9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90"/>
      <c r="H22" s="90"/>
      <c r="I22" s="90"/>
      <c r="J22" s="9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91">
        <f t="shared" ref="G23:J23" si="2">SUM(G14:G22)</f>
        <v>0</v>
      </c>
      <c r="H23" s="91">
        <f t="shared" si="2"/>
        <v>0</v>
      </c>
      <c r="I23" s="91">
        <f t="shared" si="2"/>
        <v>0</v>
      </c>
      <c r="J23" s="91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00" t="s">
        <v>4</v>
      </c>
      <c r="D24" s="101"/>
      <c r="E24" s="31"/>
      <c r="F24" s="32">
        <f>F13+F23</f>
        <v>530</v>
      </c>
      <c r="G24" s="92">
        <f t="shared" ref="G24:J24" si="4">G13+G23</f>
        <v>18.560000000000002</v>
      </c>
      <c r="H24" s="92">
        <f t="shared" si="4"/>
        <v>23.94</v>
      </c>
      <c r="I24" s="92">
        <f t="shared" si="4"/>
        <v>76.31</v>
      </c>
      <c r="J24" s="92">
        <f t="shared" si="4"/>
        <v>596.5</v>
      </c>
      <c r="K24" s="32"/>
      <c r="L24" s="32">
        <f t="shared" ref="L24" si="5">L13+L23</f>
        <v>68.52</v>
      </c>
    </row>
    <row r="25" spans="1:12" ht="36">
      <c r="A25" s="14">
        <v>1</v>
      </c>
      <c r="B25" s="15">
        <v>2</v>
      </c>
      <c r="C25" s="22" t="s">
        <v>20</v>
      </c>
      <c r="D25" s="5" t="s">
        <v>21</v>
      </c>
      <c r="E25" s="54" t="s">
        <v>43</v>
      </c>
      <c r="F25" s="49">
        <v>195</v>
      </c>
      <c r="G25" s="93">
        <v>21.47</v>
      </c>
      <c r="H25" s="93">
        <v>11.27</v>
      </c>
      <c r="I25" s="93">
        <v>38.549999999999997</v>
      </c>
      <c r="J25" s="93">
        <v>342.08</v>
      </c>
      <c r="K25" s="61" t="s">
        <v>61</v>
      </c>
      <c r="L25" s="49">
        <v>51.19</v>
      </c>
    </row>
    <row r="26" spans="1:12" ht="15">
      <c r="A26" s="14"/>
      <c r="B26" s="15"/>
      <c r="C26" s="11"/>
      <c r="D26" s="6"/>
      <c r="E26" s="51"/>
      <c r="F26" s="52"/>
      <c r="G26" s="89"/>
      <c r="H26" s="89"/>
      <c r="I26" s="89"/>
      <c r="J26" s="89"/>
      <c r="K26" s="62"/>
      <c r="L26" s="52"/>
    </row>
    <row r="27" spans="1:12" ht="24.75">
      <c r="A27" s="14"/>
      <c r="B27" s="15"/>
      <c r="C27" s="11"/>
      <c r="D27" s="7" t="s">
        <v>22</v>
      </c>
      <c r="E27" s="54" t="s">
        <v>44</v>
      </c>
      <c r="F27" s="55">
        <v>200</v>
      </c>
      <c r="G27" s="57">
        <v>0.09</v>
      </c>
      <c r="H27" s="57">
        <v>0.02</v>
      </c>
      <c r="I27" s="57">
        <v>12.01</v>
      </c>
      <c r="J27" s="57">
        <v>48.61</v>
      </c>
      <c r="K27" s="63" t="s">
        <v>45</v>
      </c>
      <c r="L27" s="58">
        <v>1.79</v>
      </c>
    </row>
    <row r="28" spans="1:12" ht="25.5" thickBot="1">
      <c r="A28" s="14"/>
      <c r="B28" s="15"/>
      <c r="C28" s="11"/>
      <c r="D28" s="7" t="s">
        <v>23</v>
      </c>
      <c r="E28" s="54" t="s">
        <v>46</v>
      </c>
      <c r="F28" s="55">
        <v>30</v>
      </c>
      <c r="G28" s="57">
        <v>2.2999999999999998</v>
      </c>
      <c r="H28" s="57">
        <v>0.27</v>
      </c>
      <c r="I28" s="57">
        <v>14.52</v>
      </c>
      <c r="J28" s="57">
        <v>71.400000000000006</v>
      </c>
      <c r="K28" s="64" t="s">
        <v>47</v>
      </c>
      <c r="L28" s="58">
        <v>1.68</v>
      </c>
    </row>
    <row r="29" spans="1:12" ht="24.75">
      <c r="A29" s="14"/>
      <c r="B29" s="15"/>
      <c r="C29" s="11"/>
      <c r="D29" s="7" t="s">
        <v>24</v>
      </c>
      <c r="E29" s="75" t="s">
        <v>60</v>
      </c>
      <c r="F29" s="59">
        <v>100</v>
      </c>
      <c r="G29" s="69">
        <v>0.4</v>
      </c>
      <c r="H29" s="69">
        <v>0.4</v>
      </c>
      <c r="I29" s="69">
        <v>9.8000000000000007</v>
      </c>
      <c r="J29" s="69">
        <v>44.4</v>
      </c>
      <c r="K29" s="65" t="s">
        <v>48</v>
      </c>
      <c r="L29" s="60">
        <v>13.86</v>
      </c>
    </row>
    <row r="30" spans="1:12" ht="15">
      <c r="A30" s="14"/>
      <c r="B30" s="15"/>
      <c r="C30" s="11"/>
      <c r="D30" s="6"/>
      <c r="E30" s="39"/>
      <c r="F30" s="40"/>
      <c r="G30" s="90"/>
      <c r="H30" s="90"/>
      <c r="I30" s="90"/>
      <c r="J30" s="9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90"/>
      <c r="H31" s="90"/>
      <c r="I31" s="90"/>
      <c r="J31" s="9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525</v>
      </c>
      <c r="G32" s="91">
        <f t="shared" ref="G32" si="6">SUM(G25:G31)</f>
        <v>24.259999999999998</v>
      </c>
      <c r="H32" s="91">
        <f t="shared" ref="H32" si="7">SUM(H25:H31)</f>
        <v>11.959999999999999</v>
      </c>
      <c r="I32" s="91">
        <f t="shared" ref="I32" si="8">SUM(I25:I31)</f>
        <v>74.88</v>
      </c>
      <c r="J32" s="91">
        <f t="shared" ref="J32:L32" si="9">SUM(J25:J31)</f>
        <v>506.49</v>
      </c>
      <c r="K32" s="25"/>
      <c r="L32" s="19">
        <f t="shared" si="9"/>
        <v>68.52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90"/>
      <c r="H33" s="90"/>
      <c r="I33" s="90"/>
      <c r="J33" s="9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90"/>
      <c r="H34" s="90"/>
      <c r="I34" s="90"/>
      <c r="J34" s="9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90"/>
      <c r="H35" s="90"/>
      <c r="I35" s="90"/>
      <c r="J35" s="9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90"/>
      <c r="H36" s="90"/>
      <c r="I36" s="90"/>
      <c r="J36" s="9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90"/>
      <c r="H37" s="90"/>
      <c r="I37" s="90"/>
      <c r="J37" s="9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90"/>
      <c r="H38" s="90"/>
      <c r="I38" s="90"/>
      <c r="J38" s="9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90"/>
      <c r="H39" s="90"/>
      <c r="I39" s="90"/>
      <c r="J39" s="9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90"/>
      <c r="H40" s="90"/>
      <c r="I40" s="90"/>
      <c r="J40" s="9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90"/>
      <c r="H41" s="90"/>
      <c r="I41" s="90"/>
      <c r="J41" s="9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91">
        <f t="shared" ref="G42" si="10">SUM(G33:G41)</f>
        <v>0</v>
      </c>
      <c r="H42" s="91">
        <f t="shared" ref="H42" si="11">SUM(H33:H41)</f>
        <v>0</v>
      </c>
      <c r="I42" s="91">
        <f t="shared" ref="I42" si="12">SUM(I33:I41)</f>
        <v>0</v>
      </c>
      <c r="J42" s="91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0" t="s">
        <v>4</v>
      </c>
      <c r="D43" s="101"/>
      <c r="E43" s="31"/>
      <c r="F43" s="32">
        <f>F32+F42</f>
        <v>525</v>
      </c>
      <c r="G43" s="92">
        <f t="shared" ref="G43" si="14">G32+G42</f>
        <v>24.259999999999998</v>
      </c>
      <c r="H43" s="92">
        <f t="shared" ref="H43" si="15">H32+H42</f>
        <v>11.959999999999999</v>
      </c>
      <c r="I43" s="92">
        <f t="shared" ref="I43" si="16">I32+I42</f>
        <v>74.88</v>
      </c>
      <c r="J43" s="92">
        <f t="shared" ref="J43:L43" si="17">J32+J42</f>
        <v>506.49</v>
      </c>
      <c r="K43" s="32"/>
      <c r="L43" s="32">
        <f t="shared" si="17"/>
        <v>68.52</v>
      </c>
    </row>
    <row r="44" spans="1:12" ht="26.25">
      <c r="A44" s="20">
        <v>1</v>
      </c>
      <c r="B44" s="21">
        <v>3</v>
      </c>
      <c r="C44" s="22" t="s">
        <v>20</v>
      </c>
      <c r="D44" s="5" t="s">
        <v>21</v>
      </c>
      <c r="E44" s="54" t="s">
        <v>62</v>
      </c>
      <c r="F44" s="74">
        <v>200</v>
      </c>
      <c r="G44" s="88">
        <v>10.31</v>
      </c>
      <c r="H44" s="88">
        <v>13.95</v>
      </c>
      <c r="I44" s="88">
        <v>24.97</v>
      </c>
      <c r="J44" s="88">
        <v>268.70999999999998</v>
      </c>
      <c r="K44" s="66" t="s">
        <v>69</v>
      </c>
      <c r="L44" s="49">
        <v>51.34</v>
      </c>
    </row>
    <row r="45" spans="1:12" ht="15">
      <c r="A45" s="23"/>
      <c r="B45" s="15"/>
      <c r="C45" s="11"/>
      <c r="D45" s="6"/>
      <c r="E45" s="51"/>
      <c r="F45" s="52"/>
      <c r="G45" s="89"/>
      <c r="H45" s="89"/>
      <c r="I45" s="89"/>
      <c r="J45" s="89"/>
      <c r="K45" s="67"/>
      <c r="L45" s="52"/>
    </row>
    <row r="46" spans="1:12" ht="24.75">
      <c r="A46" s="23"/>
      <c r="B46" s="15"/>
      <c r="C46" s="11"/>
      <c r="D46" s="7" t="s">
        <v>22</v>
      </c>
      <c r="E46" s="54" t="s">
        <v>49</v>
      </c>
      <c r="F46" s="55">
        <v>205</v>
      </c>
      <c r="G46" s="57">
        <v>0.22</v>
      </c>
      <c r="H46" s="57">
        <v>0.05</v>
      </c>
      <c r="I46" s="57">
        <v>15.19</v>
      </c>
      <c r="J46" s="57">
        <v>62.04</v>
      </c>
      <c r="K46" s="63" t="s">
        <v>50</v>
      </c>
      <c r="L46" s="58">
        <v>3.22</v>
      </c>
    </row>
    <row r="47" spans="1:12" ht="25.5" thickBot="1">
      <c r="A47" s="23"/>
      <c r="B47" s="15"/>
      <c r="C47" s="11"/>
      <c r="D47" s="7" t="s">
        <v>23</v>
      </c>
      <c r="E47" s="54" t="s">
        <v>46</v>
      </c>
      <c r="F47" s="55">
        <v>25</v>
      </c>
      <c r="G47" s="57">
        <v>1.9</v>
      </c>
      <c r="H47" s="57">
        <v>0.23</v>
      </c>
      <c r="I47" s="57">
        <v>12.1</v>
      </c>
      <c r="J47" s="57">
        <v>59.5</v>
      </c>
      <c r="K47" s="64" t="s">
        <v>47</v>
      </c>
      <c r="L47" s="58">
        <v>1.4</v>
      </c>
    </row>
    <row r="48" spans="1:12" ht="24.75">
      <c r="A48" s="23"/>
      <c r="B48" s="15"/>
      <c r="C48" s="11"/>
      <c r="D48" s="7" t="s">
        <v>24</v>
      </c>
      <c r="E48" s="75" t="s">
        <v>60</v>
      </c>
      <c r="F48" s="59">
        <v>100</v>
      </c>
      <c r="G48" s="69">
        <v>0.4</v>
      </c>
      <c r="H48" s="69">
        <v>0.4</v>
      </c>
      <c r="I48" s="69">
        <v>9.8000000000000007</v>
      </c>
      <c r="J48" s="69">
        <v>44.4</v>
      </c>
      <c r="K48" s="65" t="s">
        <v>48</v>
      </c>
      <c r="L48" s="60">
        <v>11</v>
      </c>
    </row>
    <row r="49" spans="1:12" ht="24.75">
      <c r="A49" s="23"/>
      <c r="B49" s="15"/>
      <c r="C49" s="11"/>
      <c r="D49" s="6"/>
      <c r="E49" s="76" t="s">
        <v>59</v>
      </c>
      <c r="F49" s="55">
        <v>10</v>
      </c>
      <c r="G49" s="77">
        <v>0.7</v>
      </c>
      <c r="H49" s="77">
        <v>2</v>
      </c>
      <c r="I49" s="77">
        <v>6.4</v>
      </c>
      <c r="J49" s="77">
        <v>47</v>
      </c>
      <c r="K49" s="64" t="s">
        <v>56</v>
      </c>
      <c r="L49" s="58">
        <v>1.56</v>
      </c>
    </row>
    <row r="50" spans="1:12" ht="15">
      <c r="A50" s="23"/>
      <c r="B50" s="15"/>
      <c r="C50" s="11"/>
      <c r="D50" s="6"/>
      <c r="E50" s="39"/>
      <c r="F50" s="40"/>
      <c r="G50" s="90"/>
      <c r="H50" s="90"/>
      <c r="I50" s="90"/>
      <c r="J50" s="9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91">
        <f t="shared" ref="G51" si="18">SUM(G44:G50)</f>
        <v>13.530000000000001</v>
      </c>
      <c r="H51" s="91">
        <f t="shared" ref="H51" si="19">SUM(H44:H50)</f>
        <v>16.630000000000003</v>
      </c>
      <c r="I51" s="91">
        <f t="shared" ref="I51" si="20">SUM(I44:I50)</f>
        <v>68.460000000000008</v>
      </c>
      <c r="J51" s="91">
        <f t="shared" ref="J51:L51" si="21">SUM(J44:J50)</f>
        <v>481.65</v>
      </c>
      <c r="K51" s="25"/>
      <c r="L51" s="19">
        <f t="shared" si="21"/>
        <v>68.52000000000001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90"/>
      <c r="H52" s="90"/>
      <c r="I52" s="90"/>
      <c r="J52" s="9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90"/>
      <c r="H53" s="90"/>
      <c r="I53" s="90"/>
      <c r="J53" s="9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90"/>
      <c r="H54" s="90"/>
      <c r="I54" s="90"/>
      <c r="J54" s="9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90"/>
      <c r="H55" s="90"/>
      <c r="I55" s="90"/>
      <c r="J55" s="9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90"/>
      <c r="H56" s="90"/>
      <c r="I56" s="90"/>
      <c r="J56" s="9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90"/>
      <c r="H57" s="90"/>
      <c r="I57" s="90"/>
      <c r="J57" s="9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90"/>
      <c r="H58" s="90"/>
      <c r="I58" s="90"/>
      <c r="J58" s="9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90"/>
      <c r="H59" s="90"/>
      <c r="I59" s="90"/>
      <c r="J59" s="9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90"/>
      <c r="H60" s="90"/>
      <c r="I60" s="90"/>
      <c r="J60" s="9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91">
        <f t="shared" ref="G61" si="22">SUM(G52:G60)</f>
        <v>0</v>
      </c>
      <c r="H61" s="91">
        <f t="shared" ref="H61" si="23">SUM(H52:H60)</f>
        <v>0</v>
      </c>
      <c r="I61" s="91">
        <f t="shared" ref="I61" si="24">SUM(I52:I60)</f>
        <v>0</v>
      </c>
      <c r="J61" s="91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0" t="s">
        <v>4</v>
      </c>
      <c r="D62" s="101"/>
      <c r="E62" s="31"/>
      <c r="F62" s="32">
        <f>F51+F61</f>
        <v>540</v>
      </c>
      <c r="G62" s="92">
        <f t="shared" ref="G62" si="26">G51+G61</f>
        <v>13.530000000000001</v>
      </c>
      <c r="H62" s="92">
        <f t="shared" ref="H62" si="27">H51+H61</f>
        <v>16.630000000000003</v>
      </c>
      <c r="I62" s="92">
        <f t="shared" ref="I62" si="28">I51+I61</f>
        <v>68.460000000000008</v>
      </c>
      <c r="J62" s="92">
        <f t="shared" ref="J62:L62" si="29">J51+J61</f>
        <v>481.65</v>
      </c>
      <c r="K62" s="32"/>
      <c r="L62" s="32">
        <f t="shared" si="29"/>
        <v>68.52000000000001</v>
      </c>
    </row>
    <row r="63" spans="1:12" ht="36.7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8">
        <v>267</v>
      </c>
      <c r="G63" s="69">
        <v>14.72</v>
      </c>
      <c r="H63" s="69">
        <v>11.63</v>
      </c>
      <c r="I63" s="69">
        <v>74.83</v>
      </c>
      <c r="J63" s="69">
        <v>449.83</v>
      </c>
      <c r="K63" s="65" t="s">
        <v>66</v>
      </c>
      <c r="L63" s="60">
        <v>43.69</v>
      </c>
    </row>
    <row r="64" spans="1:12" ht="15">
      <c r="A64" s="23"/>
      <c r="B64" s="15"/>
      <c r="C64" s="11"/>
      <c r="D64" s="6"/>
      <c r="E64" s="51"/>
      <c r="F64" s="52"/>
      <c r="G64" s="89"/>
      <c r="H64" s="89"/>
      <c r="I64" s="89"/>
      <c r="J64" s="89"/>
      <c r="K64" s="67"/>
      <c r="L64" s="52"/>
    </row>
    <row r="65" spans="1:12" ht="24.75">
      <c r="A65" s="23"/>
      <c r="B65" s="15"/>
      <c r="C65" s="11"/>
      <c r="D65" s="7" t="s">
        <v>22</v>
      </c>
      <c r="E65" s="54" t="s">
        <v>65</v>
      </c>
      <c r="F65" s="55">
        <v>180</v>
      </c>
      <c r="G65" s="85">
        <v>2.34</v>
      </c>
      <c r="H65" s="85">
        <v>1.39</v>
      </c>
      <c r="I65" s="85">
        <v>20.61</v>
      </c>
      <c r="J65" s="85">
        <v>99.74</v>
      </c>
      <c r="K65" s="78" t="s">
        <v>63</v>
      </c>
      <c r="L65" s="58">
        <v>7.54</v>
      </c>
    </row>
    <row r="66" spans="1:12" ht="25.5" thickBot="1">
      <c r="A66" s="23"/>
      <c r="B66" s="15"/>
      <c r="C66" s="11"/>
      <c r="D66" s="7" t="s">
        <v>23</v>
      </c>
      <c r="E66" s="54" t="s">
        <v>46</v>
      </c>
      <c r="F66" s="55">
        <v>20</v>
      </c>
      <c r="G66" s="57">
        <v>1.52</v>
      </c>
      <c r="H66" s="57">
        <v>0.18</v>
      </c>
      <c r="I66" s="57">
        <v>9.68</v>
      </c>
      <c r="J66" s="57">
        <v>46.4</v>
      </c>
      <c r="K66" s="63" t="s">
        <v>47</v>
      </c>
      <c r="L66" s="58">
        <v>1.1200000000000001</v>
      </c>
    </row>
    <row r="67" spans="1:12" ht="24.75">
      <c r="A67" s="23"/>
      <c r="B67" s="15"/>
      <c r="C67" s="11"/>
      <c r="D67" s="7" t="s">
        <v>24</v>
      </c>
      <c r="E67" s="75" t="s">
        <v>60</v>
      </c>
      <c r="F67" s="59">
        <v>100</v>
      </c>
      <c r="G67" s="69">
        <v>0.4</v>
      </c>
      <c r="H67" s="69">
        <v>0.4</v>
      </c>
      <c r="I67" s="69">
        <v>9.8000000000000007</v>
      </c>
      <c r="J67" s="69">
        <v>44.4</v>
      </c>
      <c r="K67" s="64" t="s">
        <v>48</v>
      </c>
      <c r="L67" s="58">
        <v>16.170000000000002</v>
      </c>
    </row>
    <row r="68" spans="1:12" ht="15">
      <c r="A68" s="23"/>
      <c r="B68" s="15"/>
      <c r="C68" s="11"/>
      <c r="D68" s="6"/>
      <c r="E68" s="39"/>
      <c r="F68" s="40"/>
      <c r="G68" s="90"/>
      <c r="H68" s="90"/>
      <c r="I68" s="90"/>
      <c r="J68" s="9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90"/>
      <c r="H69" s="90"/>
      <c r="I69" s="90"/>
      <c r="J69" s="9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567</v>
      </c>
      <c r="G70" s="91">
        <f t="shared" ref="G70" si="30">SUM(G63:G69)</f>
        <v>18.98</v>
      </c>
      <c r="H70" s="91">
        <f t="shared" ref="H70" si="31">SUM(H63:H69)</f>
        <v>13.600000000000001</v>
      </c>
      <c r="I70" s="91">
        <f t="shared" ref="I70" si="32">SUM(I63:I69)</f>
        <v>114.92</v>
      </c>
      <c r="J70" s="91">
        <f t="shared" ref="J70:L70" si="33">SUM(J63:J69)</f>
        <v>640.36999999999989</v>
      </c>
      <c r="K70" s="25"/>
      <c r="L70" s="19">
        <f t="shared" si="33"/>
        <v>68.52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90"/>
      <c r="H71" s="90"/>
      <c r="I71" s="90"/>
      <c r="J71" s="9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90"/>
      <c r="H72" s="90"/>
      <c r="I72" s="90"/>
      <c r="J72" s="9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90"/>
      <c r="H73" s="90"/>
      <c r="I73" s="90"/>
      <c r="J73" s="9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90"/>
      <c r="H74" s="90"/>
      <c r="I74" s="90"/>
      <c r="J74" s="9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90"/>
      <c r="H75" s="90"/>
      <c r="I75" s="90"/>
      <c r="J75" s="9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90"/>
      <c r="H76" s="90"/>
      <c r="I76" s="90"/>
      <c r="J76" s="9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90"/>
      <c r="H77" s="90"/>
      <c r="I77" s="90"/>
      <c r="J77" s="9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90"/>
      <c r="H78" s="90"/>
      <c r="I78" s="90"/>
      <c r="J78" s="9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90"/>
      <c r="H79" s="90"/>
      <c r="I79" s="90"/>
      <c r="J79" s="9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91">
        <f t="shared" ref="G80" si="34">SUM(G71:G79)</f>
        <v>0</v>
      </c>
      <c r="H80" s="91">
        <f t="shared" ref="H80" si="35">SUM(H71:H79)</f>
        <v>0</v>
      </c>
      <c r="I80" s="91">
        <f t="shared" ref="I80" si="36">SUM(I71:I79)</f>
        <v>0</v>
      </c>
      <c r="J80" s="91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0" t="s">
        <v>4</v>
      </c>
      <c r="D81" s="101"/>
      <c r="E81" s="31"/>
      <c r="F81" s="32">
        <f>F70+F80</f>
        <v>567</v>
      </c>
      <c r="G81" s="92">
        <f t="shared" ref="G81" si="38">G70+G80</f>
        <v>18.98</v>
      </c>
      <c r="H81" s="92">
        <f t="shared" ref="H81" si="39">H70+H80</f>
        <v>13.600000000000001</v>
      </c>
      <c r="I81" s="92">
        <f t="shared" ref="I81" si="40">I70+I80</f>
        <v>114.92</v>
      </c>
      <c r="J81" s="92">
        <f t="shared" ref="J81:L81" si="41">J70+J80</f>
        <v>640.36999999999989</v>
      </c>
      <c r="K81" s="32"/>
      <c r="L81" s="32">
        <f t="shared" si="41"/>
        <v>68.52</v>
      </c>
    </row>
    <row r="82" spans="1:12" ht="26.25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55">
        <v>210</v>
      </c>
      <c r="G82" s="57">
        <v>16.48</v>
      </c>
      <c r="H82" s="57">
        <v>13.5</v>
      </c>
      <c r="I82" s="57">
        <v>41.31</v>
      </c>
      <c r="J82" s="57">
        <v>344.9</v>
      </c>
      <c r="K82" s="63" t="s">
        <v>52</v>
      </c>
      <c r="L82" s="58">
        <v>40.909999999999997</v>
      </c>
    </row>
    <row r="83" spans="1:12" ht="15">
      <c r="A83" s="23"/>
      <c r="B83" s="15"/>
      <c r="C83" s="11"/>
      <c r="D83" s="6"/>
      <c r="E83" s="51"/>
      <c r="F83" s="52"/>
      <c r="G83" s="89"/>
      <c r="H83" s="89"/>
      <c r="I83" s="89"/>
      <c r="J83" s="89"/>
      <c r="K83" s="67"/>
      <c r="L83" s="52"/>
    </row>
    <row r="84" spans="1:12" ht="24.75">
      <c r="A84" s="23"/>
      <c r="B84" s="15"/>
      <c r="C84" s="11"/>
      <c r="D84" s="7" t="s">
        <v>22</v>
      </c>
      <c r="E84" s="54" t="s">
        <v>53</v>
      </c>
      <c r="F84" s="55">
        <v>180</v>
      </c>
      <c r="G84" s="57">
        <v>0.9</v>
      </c>
      <c r="H84" s="57">
        <v>0.18</v>
      </c>
      <c r="I84" s="57">
        <v>18.72</v>
      </c>
      <c r="J84" s="57">
        <v>82.8</v>
      </c>
      <c r="K84" s="63" t="s">
        <v>54</v>
      </c>
      <c r="L84" s="58">
        <v>12.18</v>
      </c>
    </row>
    <row r="85" spans="1:12" ht="25.5" thickBot="1">
      <c r="A85" s="23"/>
      <c r="B85" s="15"/>
      <c r="C85" s="11"/>
      <c r="D85" s="7" t="s">
        <v>23</v>
      </c>
      <c r="E85" s="54" t="s">
        <v>46</v>
      </c>
      <c r="F85" s="55">
        <v>30</v>
      </c>
      <c r="G85" s="57">
        <v>2.2999999999999998</v>
      </c>
      <c r="H85" s="57">
        <v>0.27</v>
      </c>
      <c r="I85" s="57">
        <v>14.52</v>
      </c>
      <c r="J85" s="57">
        <v>71.400000000000006</v>
      </c>
      <c r="K85" s="64" t="s">
        <v>47</v>
      </c>
      <c r="L85" s="58">
        <v>1.68</v>
      </c>
    </row>
    <row r="86" spans="1:12" ht="24.75">
      <c r="A86" s="23"/>
      <c r="B86" s="15"/>
      <c r="C86" s="11"/>
      <c r="D86" s="7" t="s">
        <v>24</v>
      </c>
      <c r="E86" s="75" t="s">
        <v>60</v>
      </c>
      <c r="F86" s="59">
        <v>100</v>
      </c>
      <c r="G86" s="69">
        <v>0.4</v>
      </c>
      <c r="H86" s="69">
        <v>0.4</v>
      </c>
      <c r="I86" s="69">
        <v>9.8000000000000007</v>
      </c>
      <c r="J86" s="69">
        <v>44.4</v>
      </c>
      <c r="K86" s="65" t="s">
        <v>48</v>
      </c>
      <c r="L86" s="60">
        <v>13.75</v>
      </c>
    </row>
    <row r="87" spans="1:12" ht="15">
      <c r="A87" s="23"/>
      <c r="B87" s="15"/>
      <c r="C87" s="11"/>
      <c r="D87" s="6"/>
      <c r="E87" s="39"/>
      <c r="F87" s="40"/>
      <c r="G87" s="90"/>
      <c r="H87" s="90"/>
      <c r="I87" s="90"/>
      <c r="J87" s="9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90"/>
      <c r="H88" s="90"/>
      <c r="I88" s="90"/>
      <c r="J88" s="9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91">
        <f t="shared" ref="G89" si="42">SUM(G82:G88)</f>
        <v>20.079999999999998</v>
      </c>
      <c r="H89" s="91">
        <f t="shared" ref="H89" si="43">SUM(H82:H88)</f>
        <v>14.35</v>
      </c>
      <c r="I89" s="91">
        <f t="shared" ref="I89" si="44">SUM(I82:I88)</f>
        <v>84.35</v>
      </c>
      <c r="J89" s="91">
        <f t="shared" ref="J89:L89" si="45">SUM(J82:J88)</f>
        <v>543.5</v>
      </c>
      <c r="K89" s="25"/>
      <c r="L89" s="19">
        <f t="shared" si="45"/>
        <v>68.52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90"/>
      <c r="H90" s="90"/>
      <c r="I90" s="90"/>
      <c r="J90" s="9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90"/>
      <c r="H91" s="90"/>
      <c r="I91" s="90"/>
      <c r="J91" s="9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90"/>
      <c r="H92" s="90"/>
      <c r="I92" s="90"/>
      <c r="J92" s="9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90"/>
      <c r="H93" s="90"/>
      <c r="I93" s="90"/>
      <c r="J93" s="9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90"/>
      <c r="H94" s="90"/>
      <c r="I94" s="90"/>
      <c r="J94" s="9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90"/>
      <c r="H95" s="90"/>
      <c r="I95" s="90"/>
      <c r="J95" s="9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90"/>
      <c r="H96" s="90"/>
      <c r="I96" s="90"/>
      <c r="J96" s="9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90"/>
      <c r="H97" s="90"/>
      <c r="I97" s="90"/>
      <c r="J97" s="9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90"/>
      <c r="H98" s="90"/>
      <c r="I98" s="90"/>
      <c r="J98" s="9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91">
        <f t="shared" ref="G99" si="46">SUM(G90:G98)</f>
        <v>0</v>
      </c>
      <c r="H99" s="91">
        <f t="shared" ref="H99" si="47">SUM(H90:H98)</f>
        <v>0</v>
      </c>
      <c r="I99" s="91">
        <f t="shared" ref="I99" si="48">SUM(I90:I98)</f>
        <v>0</v>
      </c>
      <c r="J99" s="91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0" t="s">
        <v>4</v>
      </c>
      <c r="D100" s="101"/>
      <c r="E100" s="31"/>
      <c r="F100" s="32">
        <f>F89+F99</f>
        <v>520</v>
      </c>
      <c r="G100" s="92">
        <f t="shared" ref="G100" si="50">G89+G99</f>
        <v>20.079999999999998</v>
      </c>
      <c r="H100" s="92">
        <f t="shared" ref="H100" si="51">H89+H99</f>
        <v>14.35</v>
      </c>
      <c r="I100" s="92">
        <f t="shared" ref="I100" si="52">I89+I99</f>
        <v>84.35</v>
      </c>
      <c r="J100" s="92">
        <f t="shared" ref="J100:L100" si="53">J89+J99</f>
        <v>543.5</v>
      </c>
      <c r="K100" s="32"/>
      <c r="L100" s="32">
        <f t="shared" si="53"/>
        <v>68.52</v>
      </c>
    </row>
    <row r="101" spans="1:12" ht="36.75">
      <c r="A101" s="20">
        <v>2</v>
      </c>
      <c r="B101" s="21">
        <v>1</v>
      </c>
      <c r="C101" s="22" t="s">
        <v>20</v>
      </c>
      <c r="D101" s="5" t="s">
        <v>21</v>
      </c>
      <c r="E101" s="48" t="s">
        <v>67</v>
      </c>
      <c r="F101" s="68">
        <v>275</v>
      </c>
      <c r="G101" s="69">
        <v>10.54</v>
      </c>
      <c r="H101" s="69">
        <v>12.22</v>
      </c>
      <c r="I101" s="69">
        <v>53.15</v>
      </c>
      <c r="J101" s="69">
        <v>366.01</v>
      </c>
      <c r="K101" s="65" t="s">
        <v>68</v>
      </c>
      <c r="L101" s="60">
        <v>42.66</v>
      </c>
    </row>
    <row r="102" spans="1:12" ht="15">
      <c r="A102" s="23"/>
      <c r="B102" s="15"/>
      <c r="C102" s="11"/>
      <c r="D102" s="6"/>
      <c r="E102" s="51"/>
      <c r="F102" s="52"/>
      <c r="G102" s="89"/>
      <c r="H102" s="89"/>
      <c r="I102" s="89"/>
      <c r="J102" s="89"/>
      <c r="K102" s="67"/>
      <c r="L102" s="52"/>
    </row>
    <row r="103" spans="1:12" ht="24.75">
      <c r="A103" s="23"/>
      <c r="B103" s="15"/>
      <c r="C103" s="11"/>
      <c r="D103" s="7" t="s">
        <v>22</v>
      </c>
      <c r="E103" s="54" t="s">
        <v>41</v>
      </c>
      <c r="F103" s="55">
        <v>200</v>
      </c>
      <c r="G103" s="57">
        <v>0.3</v>
      </c>
      <c r="H103" s="57">
        <v>0.09</v>
      </c>
      <c r="I103" s="57">
        <v>10.84</v>
      </c>
      <c r="J103" s="57">
        <v>45.35</v>
      </c>
      <c r="K103" s="63" t="s">
        <v>42</v>
      </c>
      <c r="L103" s="58">
        <v>5.38</v>
      </c>
    </row>
    <row r="104" spans="1:12" ht="25.5" thickBot="1">
      <c r="A104" s="23"/>
      <c r="B104" s="15"/>
      <c r="C104" s="11"/>
      <c r="D104" s="7" t="s">
        <v>23</v>
      </c>
      <c r="E104" s="95" t="s">
        <v>46</v>
      </c>
      <c r="F104" s="55">
        <v>30</v>
      </c>
      <c r="G104" s="85">
        <v>2.2999999999999998</v>
      </c>
      <c r="H104" s="85">
        <v>0.27</v>
      </c>
      <c r="I104" s="85">
        <v>14.52</v>
      </c>
      <c r="J104" s="85">
        <v>71.400000000000006</v>
      </c>
      <c r="K104" s="64" t="s">
        <v>47</v>
      </c>
      <c r="L104" s="58">
        <v>1.68</v>
      </c>
    </row>
    <row r="105" spans="1:12" ht="24.75">
      <c r="A105" s="23"/>
      <c r="B105" s="15"/>
      <c r="C105" s="11"/>
      <c r="D105" s="7" t="s">
        <v>24</v>
      </c>
      <c r="E105" s="75" t="s">
        <v>60</v>
      </c>
      <c r="F105" s="59">
        <v>100</v>
      </c>
      <c r="G105" s="69">
        <v>0.4</v>
      </c>
      <c r="H105" s="69">
        <v>0.4</v>
      </c>
      <c r="I105" s="69">
        <v>9.8000000000000007</v>
      </c>
      <c r="J105" s="69">
        <v>44.4</v>
      </c>
      <c r="K105" s="63" t="s">
        <v>48</v>
      </c>
      <c r="L105" s="58">
        <v>18.8</v>
      </c>
    </row>
    <row r="106" spans="1:12" ht="15">
      <c r="A106" s="23"/>
      <c r="B106" s="15"/>
      <c r="C106" s="11"/>
      <c r="D106" s="6"/>
      <c r="E106" s="39"/>
      <c r="F106" s="40"/>
      <c r="G106" s="90"/>
      <c r="H106" s="90"/>
      <c r="I106" s="90"/>
      <c r="J106" s="9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90"/>
      <c r="H107" s="90"/>
      <c r="I107" s="90"/>
      <c r="J107" s="9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91">
        <f t="shared" ref="G108:J108" si="54">SUM(G101:G107)</f>
        <v>13.540000000000001</v>
      </c>
      <c r="H108" s="91">
        <f t="shared" si="54"/>
        <v>12.98</v>
      </c>
      <c r="I108" s="91">
        <f t="shared" si="54"/>
        <v>88.309999999999988</v>
      </c>
      <c r="J108" s="91">
        <f t="shared" si="54"/>
        <v>527.16</v>
      </c>
      <c r="K108" s="25"/>
      <c r="L108" s="19">
        <f t="shared" ref="L108" si="55">SUM(L101:L107)</f>
        <v>68.52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90"/>
      <c r="H109" s="90"/>
      <c r="I109" s="90"/>
      <c r="J109" s="9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90"/>
      <c r="H110" s="90"/>
      <c r="I110" s="90"/>
      <c r="J110" s="9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90"/>
      <c r="H111" s="90"/>
      <c r="I111" s="90"/>
      <c r="J111" s="9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90"/>
      <c r="H112" s="90"/>
      <c r="I112" s="90"/>
      <c r="J112" s="9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90"/>
      <c r="H113" s="90"/>
      <c r="I113" s="90"/>
      <c r="J113" s="9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90"/>
      <c r="H114" s="90"/>
      <c r="I114" s="90"/>
      <c r="J114" s="9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90"/>
      <c r="H115" s="90"/>
      <c r="I115" s="90"/>
      <c r="J115" s="9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90"/>
      <c r="H116" s="90"/>
      <c r="I116" s="90"/>
      <c r="J116" s="9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90"/>
      <c r="H117" s="90"/>
      <c r="I117" s="90"/>
      <c r="J117" s="9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91">
        <f t="shared" ref="G118:J118" si="56">SUM(G109:G117)</f>
        <v>0</v>
      </c>
      <c r="H118" s="91">
        <f t="shared" si="56"/>
        <v>0</v>
      </c>
      <c r="I118" s="91">
        <f t="shared" si="56"/>
        <v>0</v>
      </c>
      <c r="J118" s="91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00" t="s">
        <v>4</v>
      </c>
      <c r="D119" s="101"/>
      <c r="E119" s="31"/>
      <c r="F119" s="32">
        <f>F108+F118</f>
        <v>605</v>
      </c>
      <c r="G119" s="92">
        <f t="shared" ref="G119" si="58">G108+G118</f>
        <v>13.540000000000001</v>
      </c>
      <c r="H119" s="92">
        <f t="shared" ref="H119" si="59">H108+H118</f>
        <v>12.98</v>
      </c>
      <c r="I119" s="92">
        <f t="shared" ref="I119" si="60">I108+I118</f>
        <v>88.309999999999988</v>
      </c>
      <c r="J119" s="92">
        <f t="shared" ref="J119:L119" si="61">J108+J118</f>
        <v>527.16</v>
      </c>
      <c r="K119" s="32"/>
      <c r="L119" s="32">
        <f t="shared" si="61"/>
        <v>68.52</v>
      </c>
    </row>
    <row r="120" spans="1:12" ht="36.75">
      <c r="A120" s="14">
        <v>2</v>
      </c>
      <c r="B120" s="15">
        <v>2</v>
      </c>
      <c r="C120" s="22" t="s">
        <v>20</v>
      </c>
      <c r="D120" s="5" t="s">
        <v>21</v>
      </c>
      <c r="E120" s="79" t="s">
        <v>70</v>
      </c>
      <c r="F120" s="55">
        <v>295</v>
      </c>
      <c r="G120" s="57">
        <v>19.43</v>
      </c>
      <c r="H120" s="57">
        <v>17.05</v>
      </c>
      <c r="I120" s="57">
        <v>61.45</v>
      </c>
      <c r="J120" s="57">
        <v>472.51</v>
      </c>
      <c r="K120" s="63" t="s">
        <v>40</v>
      </c>
      <c r="L120" s="58">
        <v>50.46</v>
      </c>
    </row>
    <row r="121" spans="1:12" ht="15">
      <c r="A121" s="14"/>
      <c r="B121" s="15"/>
      <c r="C121" s="11"/>
      <c r="D121" s="6"/>
      <c r="E121" s="51"/>
      <c r="F121" s="52"/>
      <c r="G121" s="89"/>
      <c r="H121" s="89"/>
      <c r="I121" s="89"/>
      <c r="J121" s="89"/>
      <c r="K121" s="67"/>
      <c r="L121" s="52"/>
    </row>
    <row r="122" spans="1:12" ht="24.75">
      <c r="A122" s="14"/>
      <c r="B122" s="15"/>
      <c r="C122" s="11"/>
      <c r="D122" s="7" t="s">
        <v>22</v>
      </c>
      <c r="E122" s="79" t="s">
        <v>49</v>
      </c>
      <c r="F122" s="82">
        <v>205</v>
      </c>
      <c r="G122" s="85">
        <v>0.22</v>
      </c>
      <c r="H122" s="85">
        <v>0.05</v>
      </c>
      <c r="I122" s="85">
        <v>15.19</v>
      </c>
      <c r="J122" s="85">
        <v>62.04</v>
      </c>
      <c r="K122" s="83" t="s">
        <v>50</v>
      </c>
      <c r="L122" s="84">
        <v>4.2</v>
      </c>
    </row>
    <row r="123" spans="1:12" ht="15.75" thickBot="1">
      <c r="A123" s="14"/>
      <c r="B123" s="15"/>
      <c r="C123" s="11"/>
      <c r="D123" s="7" t="s">
        <v>23</v>
      </c>
      <c r="E123" s="70"/>
      <c r="F123" s="71"/>
      <c r="G123" s="86"/>
      <c r="H123" s="86"/>
      <c r="I123" s="86"/>
      <c r="J123" s="86"/>
      <c r="K123" s="81"/>
      <c r="L123" s="72"/>
    </row>
    <row r="124" spans="1:12" ht="24.75">
      <c r="A124" s="14"/>
      <c r="B124" s="15"/>
      <c r="C124" s="11"/>
      <c r="D124" s="7" t="s">
        <v>24</v>
      </c>
      <c r="E124" s="75" t="s">
        <v>60</v>
      </c>
      <c r="F124" s="59">
        <v>100</v>
      </c>
      <c r="G124" s="96">
        <v>0.4</v>
      </c>
      <c r="H124" s="96">
        <v>0.4</v>
      </c>
      <c r="I124" s="96">
        <v>9.8000000000000007</v>
      </c>
      <c r="J124" s="96">
        <v>44.4</v>
      </c>
      <c r="K124" s="65" t="s">
        <v>48</v>
      </c>
      <c r="L124" s="60">
        <v>13.86</v>
      </c>
    </row>
    <row r="125" spans="1:12" ht="15">
      <c r="A125" s="14"/>
      <c r="B125" s="15"/>
      <c r="C125" s="11"/>
      <c r="D125" s="6"/>
      <c r="E125" s="39"/>
      <c r="F125" s="40"/>
      <c r="G125" s="90"/>
      <c r="H125" s="90"/>
      <c r="I125" s="90"/>
      <c r="J125" s="9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90"/>
      <c r="H126" s="90"/>
      <c r="I126" s="90"/>
      <c r="J126" s="9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91">
        <f t="shared" ref="G127:J127" si="62">SUM(G120:G126)</f>
        <v>20.049999999999997</v>
      </c>
      <c r="H127" s="91">
        <f t="shared" si="62"/>
        <v>17.5</v>
      </c>
      <c r="I127" s="91">
        <f t="shared" si="62"/>
        <v>86.44</v>
      </c>
      <c r="J127" s="91">
        <f t="shared" si="62"/>
        <v>578.94999999999993</v>
      </c>
      <c r="K127" s="25"/>
      <c r="L127" s="19">
        <f t="shared" ref="L127" si="63">SUM(L120:L126)</f>
        <v>68.52000000000001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90"/>
      <c r="H128" s="90"/>
      <c r="I128" s="90"/>
      <c r="J128" s="9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90"/>
      <c r="H129" s="90"/>
      <c r="I129" s="90"/>
      <c r="J129" s="9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90"/>
      <c r="H130" s="90"/>
      <c r="I130" s="90"/>
      <c r="J130" s="9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90"/>
      <c r="H131" s="90"/>
      <c r="I131" s="90"/>
      <c r="J131" s="9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90"/>
      <c r="H132" s="90"/>
      <c r="I132" s="90"/>
      <c r="J132" s="9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90"/>
      <c r="H133" s="90"/>
      <c r="I133" s="90"/>
      <c r="J133" s="9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90"/>
      <c r="H134" s="90"/>
      <c r="I134" s="90"/>
      <c r="J134" s="9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90"/>
      <c r="H135" s="90"/>
      <c r="I135" s="90"/>
      <c r="J135" s="9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90"/>
      <c r="H136" s="90"/>
      <c r="I136" s="90"/>
      <c r="J136" s="9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91">
        <f t="shared" ref="G137:J137" si="64">SUM(G128:G136)</f>
        <v>0</v>
      </c>
      <c r="H137" s="91">
        <f t="shared" si="64"/>
        <v>0</v>
      </c>
      <c r="I137" s="91">
        <f t="shared" si="64"/>
        <v>0</v>
      </c>
      <c r="J137" s="91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00" t="s">
        <v>4</v>
      </c>
      <c r="D138" s="101"/>
      <c r="E138" s="31"/>
      <c r="F138" s="32">
        <f>F127+F137</f>
        <v>600</v>
      </c>
      <c r="G138" s="92">
        <f t="shared" ref="G138" si="66">G127+G137</f>
        <v>20.049999999999997</v>
      </c>
      <c r="H138" s="92">
        <f t="shared" ref="H138" si="67">H127+H137</f>
        <v>17.5</v>
      </c>
      <c r="I138" s="92">
        <f t="shared" ref="I138" si="68">I127+I137</f>
        <v>86.44</v>
      </c>
      <c r="J138" s="92">
        <f t="shared" ref="J138:L138" si="69">J127+J137</f>
        <v>578.94999999999993</v>
      </c>
      <c r="K138" s="32"/>
      <c r="L138" s="32">
        <f t="shared" si="69"/>
        <v>68.52000000000001</v>
      </c>
    </row>
    <row r="139" spans="1:12" ht="24.75">
      <c r="A139" s="20">
        <v>2</v>
      </c>
      <c r="B139" s="21">
        <v>3</v>
      </c>
      <c r="C139" s="22" t="s">
        <v>20</v>
      </c>
      <c r="D139" s="5" t="s">
        <v>21</v>
      </c>
      <c r="E139" s="54" t="s">
        <v>55</v>
      </c>
      <c r="F139" s="55">
        <v>200</v>
      </c>
      <c r="G139" s="57">
        <v>13.4</v>
      </c>
      <c r="H139" s="57">
        <v>15.39</v>
      </c>
      <c r="I139" s="57">
        <v>30.97</v>
      </c>
      <c r="J139" s="57">
        <v>319.97000000000003</v>
      </c>
      <c r="K139" s="63" t="s">
        <v>71</v>
      </c>
      <c r="L139" s="58">
        <v>47.53</v>
      </c>
    </row>
    <row r="140" spans="1:12" ht="15">
      <c r="A140" s="23"/>
      <c r="B140" s="15"/>
      <c r="C140" s="11"/>
      <c r="D140" s="6"/>
      <c r="E140" s="70"/>
      <c r="F140" s="71"/>
      <c r="G140" s="86"/>
      <c r="H140" s="86"/>
      <c r="I140" s="86"/>
      <c r="J140" s="86"/>
      <c r="K140" s="62"/>
      <c r="L140" s="72"/>
    </row>
    <row r="141" spans="1:12" ht="24.75">
      <c r="A141" s="23"/>
      <c r="B141" s="15"/>
      <c r="C141" s="11"/>
      <c r="D141" s="7" t="s">
        <v>22</v>
      </c>
      <c r="E141" s="95" t="s">
        <v>44</v>
      </c>
      <c r="F141" s="55">
        <v>200</v>
      </c>
      <c r="G141" s="103">
        <v>0.09</v>
      </c>
      <c r="H141" s="103">
        <v>0.02</v>
      </c>
      <c r="I141" s="103">
        <v>12.01</v>
      </c>
      <c r="J141" s="103">
        <v>48.61</v>
      </c>
      <c r="K141" s="63" t="s">
        <v>45</v>
      </c>
      <c r="L141" s="58">
        <v>1.77</v>
      </c>
    </row>
    <row r="142" spans="1:12" ht="15.75" customHeight="1" thickBot="1">
      <c r="A142" s="23"/>
      <c r="B142" s="15"/>
      <c r="C142" s="11"/>
      <c r="D142" s="7" t="s">
        <v>23</v>
      </c>
      <c r="E142" s="54" t="s">
        <v>46</v>
      </c>
      <c r="F142" s="55">
        <v>30</v>
      </c>
      <c r="G142" s="57">
        <v>2.2999999999999998</v>
      </c>
      <c r="H142" s="57">
        <v>0.27</v>
      </c>
      <c r="I142" s="57">
        <v>14.52</v>
      </c>
      <c r="J142" s="57">
        <v>71.400000000000006</v>
      </c>
      <c r="K142" s="63" t="s">
        <v>47</v>
      </c>
      <c r="L142" s="58">
        <v>1.68</v>
      </c>
    </row>
    <row r="143" spans="1:12" ht="24.75">
      <c r="A143" s="23"/>
      <c r="B143" s="15"/>
      <c r="C143" s="11"/>
      <c r="D143" s="7" t="s">
        <v>24</v>
      </c>
      <c r="E143" s="75" t="s">
        <v>60</v>
      </c>
      <c r="F143" s="59">
        <v>100</v>
      </c>
      <c r="G143" s="69">
        <v>0.4</v>
      </c>
      <c r="H143" s="69">
        <v>0.4</v>
      </c>
      <c r="I143" s="69">
        <v>9.8000000000000007</v>
      </c>
      <c r="J143" s="69">
        <v>44.4</v>
      </c>
      <c r="K143" s="65" t="s">
        <v>48</v>
      </c>
      <c r="L143" s="60">
        <v>17.54</v>
      </c>
    </row>
    <row r="144" spans="1:12" ht="15">
      <c r="A144" s="23"/>
      <c r="B144" s="15"/>
      <c r="C144" s="11"/>
      <c r="D144" s="6"/>
      <c r="E144" s="39"/>
      <c r="F144" s="40"/>
      <c r="G144" s="90"/>
      <c r="H144" s="90"/>
      <c r="I144" s="90"/>
      <c r="J144" s="9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90"/>
      <c r="H145" s="90"/>
      <c r="I145" s="90"/>
      <c r="J145" s="9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91">
        <f t="shared" ref="G146:J146" si="70">SUM(G139:G145)</f>
        <v>16.189999999999998</v>
      </c>
      <c r="H146" s="91">
        <f t="shared" si="70"/>
        <v>16.079999999999998</v>
      </c>
      <c r="I146" s="91">
        <f t="shared" si="70"/>
        <v>67.3</v>
      </c>
      <c r="J146" s="104">
        <f t="shared" si="70"/>
        <v>484.38</v>
      </c>
      <c r="K146" s="25"/>
      <c r="L146" s="19">
        <f t="shared" ref="L146" si="71">SUM(L139:L145)</f>
        <v>68.52000000000001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90"/>
      <c r="H147" s="90"/>
      <c r="I147" s="90"/>
      <c r="J147" s="9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90"/>
      <c r="H148" s="90"/>
      <c r="I148" s="90"/>
      <c r="J148" s="9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90"/>
      <c r="H149" s="90"/>
      <c r="I149" s="90"/>
      <c r="J149" s="9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90"/>
      <c r="H150" s="90"/>
      <c r="I150" s="90"/>
      <c r="J150" s="9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90"/>
      <c r="H151" s="90"/>
      <c r="I151" s="90"/>
      <c r="J151" s="9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90"/>
      <c r="H152" s="90"/>
      <c r="I152" s="90"/>
      <c r="J152" s="9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90"/>
      <c r="H153" s="90"/>
      <c r="I153" s="90"/>
      <c r="J153" s="9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90"/>
      <c r="H154" s="90"/>
      <c r="I154" s="90"/>
      <c r="J154" s="9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90"/>
      <c r="H155" s="90"/>
      <c r="I155" s="90"/>
      <c r="J155" s="9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91">
        <f t="shared" ref="G156:J156" si="72">SUM(G147:G155)</f>
        <v>0</v>
      </c>
      <c r="H156" s="91">
        <f t="shared" si="72"/>
        <v>0</v>
      </c>
      <c r="I156" s="91">
        <f t="shared" si="72"/>
        <v>0</v>
      </c>
      <c r="J156" s="91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00" t="s">
        <v>4</v>
      </c>
      <c r="D157" s="101"/>
      <c r="E157" s="31"/>
      <c r="F157" s="32">
        <f>F146+F156</f>
        <v>530</v>
      </c>
      <c r="G157" s="92">
        <f t="shared" ref="G157" si="74">G146+G156</f>
        <v>16.189999999999998</v>
      </c>
      <c r="H157" s="92">
        <f t="shared" ref="H157" si="75">H146+H156</f>
        <v>16.079999999999998</v>
      </c>
      <c r="I157" s="92">
        <f t="shared" ref="I157" si="76">I146+I156</f>
        <v>67.3</v>
      </c>
      <c r="J157" s="92">
        <f t="shared" ref="J157:L157" si="77">J146+J156</f>
        <v>484.38</v>
      </c>
      <c r="K157" s="32"/>
      <c r="L157" s="32">
        <f t="shared" si="77"/>
        <v>68.52000000000001</v>
      </c>
    </row>
    <row r="158" spans="1:12" ht="26.25">
      <c r="A158" s="20">
        <v>2</v>
      </c>
      <c r="B158" s="21">
        <v>4</v>
      </c>
      <c r="C158" s="22" t="s">
        <v>20</v>
      </c>
      <c r="D158" s="5" t="s">
        <v>21</v>
      </c>
      <c r="E158" s="54" t="s">
        <v>73</v>
      </c>
      <c r="F158" s="55">
        <v>290</v>
      </c>
      <c r="G158" s="57">
        <v>16.29</v>
      </c>
      <c r="H158" s="57">
        <v>19.649999999999999</v>
      </c>
      <c r="I158" s="57">
        <v>53.54</v>
      </c>
      <c r="J158" s="57">
        <v>455.6</v>
      </c>
      <c r="K158" s="63" t="s">
        <v>72</v>
      </c>
      <c r="L158" s="58">
        <v>53.36</v>
      </c>
    </row>
    <row r="159" spans="1:12" ht="15">
      <c r="A159" s="23"/>
      <c r="B159" s="15"/>
      <c r="C159" s="11"/>
      <c r="D159" s="6"/>
      <c r="E159" s="51"/>
      <c r="F159" s="52"/>
      <c r="G159" s="89"/>
      <c r="H159" s="89"/>
      <c r="I159" s="89"/>
      <c r="J159" s="89"/>
      <c r="K159" s="67"/>
      <c r="L159" s="52"/>
    </row>
    <row r="160" spans="1:12" ht="24.75">
      <c r="A160" s="23"/>
      <c r="B160" s="15"/>
      <c r="C160" s="11"/>
      <c r="D160" s="7" t="s">
        <v>22</v>
      </c>
      <c r="E160" s="54" t="s">
        <v>53</v>
      </c>
      <c r="F160" s="55">
        <v>200</v>
      </c>
      <c r="G160" s="57">
        <v>1</v>
      </c>
      <c r="H160" s="57">
        <v>0.2</v>
      </c>
      <c r="I160" s="57">
        <v>20.399999999999999</v>
      </c>
      <c r="J160" s="57">
        <v>92</v>
      </c>
      <c r="K160" s="63" t="s">
        <v>54</v>
      </c>
      <c r="L160" s="58">
        <v>13.53</v>
      </c>
    </row>
    <row r="161" spans="1:12" ht="24.75">
      <c r="A161" s="23"/>
      <c r="B161" s="15"/>
      <c r="C161" s="11"/>
      <c r="D161" s="7" t="s">
        <v>23</v>
      </c>
      <c r="E161" s="54" t="s">
        <v>46</v>
      </c>
      <c r="F161" s="55">
        <v>30</v>
      </c>
      <c r="G161" s="57">
        <v>2.2999999999999998</v>
      </c>
      <c r="H161" s="57">
        <v>0.27</v>
      </c>
      <c r="I161" s="57">
        <v>14.52</v>
      </c>
      <c r="J161" s="57">
        <v>71.400000000000006</v>
      </c>
      <c r="K161" s="63" t="s">
        <v>47</v>
      </c>
      <c r="L161" s="58">
        <v>1.63</v>
      </c>
    </row>
    <row r="162" spans="1:12" ht="15">
      <c r="A162" s="23"/>
      <c r="B162" s="15"/>
      <c r="C162" s="11"/>
      <c r="D162" s="7" t="s">
        <v>24</v>
      </c>
      <c r="E162" s="51"/>
      <c r="F162" s="52"/>
      <c r="G162" s="89"/>
      <c r="H162" s="89"/>
      <c r="I162" s="89"/>
      <c r="J162" s="89"/>
      <c r="K162" s="67"/>
      <c r="L162" s="52"/>
    </row>
    <row r="163" spans="1:12" ht="15">
      <c r="A163" s="23"/>
      <c r="B163" s="15"/>
      <c r="C163" s="11"/>
      <c r="D163" s="6"/>
      <c r="E163" s="70"/>
      <c r="F163" s="71"/>
      <c r="G163" s="86"/>
      <c r="H163" s="86"/>
      <c r="I163" s="86"/>
      <c r="J163" s="86"/>
      <c r="K163" s="81"/>
      <c r="L163" s="72"/>
    </row>
    <row r="164" spans="1:12" ht="15">
      <c r="A164" s="23"/>
      <c r="B164" s="15"/>
      <c r="C164" s="11"/>
      <c r="D164" s="6"/>
      <c r="E164" s="39"/>
      <c r="F164" s="40"/>
      <c r="G164" s="90"/>
      <c r="H164" s="90"/>
      <c r="I164" s="90"/>
      <c r="J164" s="9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91">
        <f t="shared" ref="G165:J165" si="78">SUM(G158:G164)</f>
        <v>19.59</v>
      </c>
      <c r="H165" s="91">
        <f t="shared" si="78"/>
        <v>20.119999999999997</v>
      </c>
      <c r="I165" s="91">
        <f t="shared" si="78"/>
        <v>88.46</v>
      </c>
      <c r="J165" s="91">
        <f t="shared" si="78"/>
        <v>619</v>
      </c>
      <c r="K165" s="25"/>
      <c r="L165" s="19">
        <f t="shared" ref="L165" si="79">SUM(L158:L164)</f>
        <v>68.52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90"/>
      <c r="H166" s="90"/>
      <c r="I166" s="90"/>
      <c r="J166" s="9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90"/>
      <c r="H167" s="90"/>
      <c r="I167" s="90"/>
      <c r="J167" s="9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90"/>
      <c r="H168" s="90"/>
      <c r="I168" s="90"/>
      <c r="J168" s="9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90"/>
      <c r="H169" s="90"/>
      <c r="I169" s="90"/>
      <c r="J169" s="9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90"/>
      <c r="H170" s="90"/>
      <c r="I170" s="90"/>
      <c r="J170" s="9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90"/>
      <c r="H171" s="90"/>
      <c r="I171" s="90"/>
      <c r="J171" s="9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90"/>
      <c r="H172" s="90"/>
      <c r="I172" s="90"/>
      <c r="J172" s="9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90"/>
      <c r="H173" s="90"/>
      <c r="I173" s="90"/>
      <c r="J173" s="9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90"/>
      <c r="H174" s="90"/>
      <c r="I174" s="90"/>
      <c r="J174" s="9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91">
        <f t="shared" ref="G175:J175" si="80">SUM(G166:G174)</f>
        <v>0</v>
      </c>
      <c r="H175" s="91">
        <f t="shared" si="80"/>
        <v>0</v>
      </c>
      <c r="I175" s="91">
        <f t="shared" si="80"/>
        <v>0</v>
      </c>
      <c r="J175" s="91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00" t="s">
        <v>4</v>
      </c>
      <c r="D176" s="101"/>
      <c r="E176" s="31"/>
      <c r="F176" s="32">
        <f>F165+F175</f>
        <v>520</v>
      </c>
      <c r="G176" s="92">
        <f t="shared" ref="G176" si="82">G165+G175</f>
        <v>19.59</v>
      </c>
      <c r="H176" s="92">
        <f t="shared" ref="H176" si="83">H165+H175</f>
        <v>20.119999999999997</v>
      </c>
      <c r="I176" s="92">
        <f t="shared" ref="I176" si="84">I165+I175</f>
        <v>88.46</v>
      </c>
      <c r="J176" s="92">
        <f t="shared" ref="J176:L176" si="85">J165+J175</f>
        <v>619</v>
      </c>
      <c r="K176" s="32"/>
      <c r="L176" s="32">
        <f t="shared" si="85"/>
        <v>68.52</v>
      </c>
    </row>
    <row r="177" spans="1:12" ht="39">
      <c r="A177" s="20">
        <v>2</v>
      </c>
      <c r="B177" s="21">
        <v>5</v>
      </c>
      <c r="C177" s="22" t="s">
        <v>20</v>
      </c>
      <c r="D177" s="5" t="s">
        <v>21</v>
      </c>
      <c r="E177" s="54" t="s">
        <v>74</v>
      </c>
      <c r="F177" s="55">
        <v>270</v>
      </c>
      <c r="G177" s="57">
        <v>13.53</v>
      </c>
      <c r="H177" s="57">
        <v>16.850000000000001</v>
      </c>
      <c r="I177" s="57">
        <v>33.93</v>
      </c>
      <c r="J177" s="57">
        <v>339.4</v>
      </c>
      <c r="K177" s="63" t="s">
        <v>75</v>
      </c>
      <c r="L177" s="58">
        <v>58</v>
      </c>
    </row>
    <row r="178" spans="1:12" ht="15">
      <c r="A178" s="23"/>
      <c r="B178" s="15"/>
      <c r="C178" s="11"/>
      <c r="D178" s="6"/>
      <c r="E178" s="70"/>
      <c r="F178" s="71"/>
      <c r="G178" s="86"/>
      <c r="H178" s="86"/>
      <c r="I178" s="86"/>
      <c r="J178" s="86"/>
      <c r="K178" s="62"/>
      <c r="L178" s="72"/>
    </row>
    <row r="179" spans="1:12" ht="15">
      <c r="A179" s="23"/>
      <c r="B179" s="15"/>
      <c r="C179" s="11"/>
      <c r="D179" s="7" t="s">
        <v>22</v>
      </c>
      <c r="E179" s="54" t="s">
        <v>57</v>
      </c>
      <c r="F179" s="55">
        <v>200</v>
      </c>
      <c r="G179" s="85">
        <v>3.9</v>
      </c>
      <c r="H179" s="85">
        <v>2.9</v>
      </c>
      <c r="I179" s="85">
        <v>11.2</v>
      </c>
      <c r="J179" s="85">
        <v>86</v>
      </c>
      <c r="K179" s="63" t="s">
        <v>58</v>
      </c>
      <c r="L179" s="58">
        <v>8.42</v>
      </c>
    </row>
    <row r="180" spans="1:12" ht="24.75">
      <c r="A180" s="23"/>
      <c r="B180" s="15"/>
      <c r="C180" s="11"/>
      <c r="D180" s="7" t="s">
        <v>23</v>
      </c>
      <c r="E180" s="54" t="s">
        <v>46</v>
      </c>
      <c r="F180" s="82">
        <v>40</v>
      </c>
      <c r="G180" s="85">
        <v>3.04</v>
      </c>
      <c r="H180" s="85">
        <v>0.36</v>
      </c>
      <c r="I180" s="85">
        <v>19.36</v>
      </c>
      <c r="J180" s="85">
        <v>92.8</v>
      </c>
      <c r="K180" s="63" t="s">
        <v>47</v>
      </c>
      <c r="L180" s="58">
        <v>2.1</v>
      </c>
    </row>
    <row r="181" spans="1:12" ht="15">
      <c r="A181" s="23"/>
      <c r="B181" s="15"/>
      <c r="C181" s="11"/>
      <c r="D181" s="7" t="s">
        <v>24</v>
      </c>
      <c r="E181" s="70"/>
      <c r="F181" s="71"/>
      <c r="G181" s="86"/>
      <c r="H181" s="86"/>
      <c r="I181" s="86"/>
      <c r="J181" s="86"/>
      <c r="K181" s="81"/>
      <c r="L181" s="72"/>
    </row>
    <row r="182" spans="1:12" ht="15">
      <c r="A182" s="23"/>
      <c r="B182" s="15"/>
      <c r="C182" s="11"/>
      <c r="D182" s="6"/>
      <c r="E182" s="70"/>
      <c r="F182" s="71"/>
      <c r="G182" s="86"/>
      <c r="H182" s="86"/>
      <c r="I182" s="86"/>
      <c r="J182" s="86"/>
      <c r="K182" s="81"/>
      <c r="L182" s="87"/>
    </row>
    <row r="183" spans="1:12" ht="15">
      <c r="A183" s="23"/>
      <c r="B183" s="15"/>
      <c r="C183" s="11"/>
      <c r="D183" s="6"/>
      <c r="E183" s="39"/>
      <c r="F183" s="40"/>
      <c r="G183" s="90"/>
      <c r="H183" s="90"/>
      <c r="I183" s="90"/>
      <c r="J183" s="9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91">
        <f t="shared" ref="G184:J184" si="86">SUM(G177:G183)</f>
        <v>20.47</v>
      </c>
      <c r="H184" s="91">
        <f t="shared" si="86"/>
        <v>20.11</v>
      </c>
      <c r="I184" s="91">
        <f t="shared" si="86"/>
        <v>64.489999999999995</v>
      </c>
      <c r="J184" s="91">
        <f t="shared" si="86"/>
        <v>518.19999999999993</v>
      </c>
      <c r="K184" s="25"/>
      <c r="L184" s="19">
        <f t="shared" ref="L184" si="87">SUM(L177:L183)</f>
        <v>68.52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90"/>
      <c r="H185" s="90"/>
      <c r="I185" s="90"/>
      <c r="J185" s="9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90"/>
      <c r="H186" s="90"/>
      <c r="I186" s="90"/>
      <c r="J186" s="9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90"/>
      <c r="H187" s="90"/>
      <c r="I187" s="90"/>
      <c r="J187" s="9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90"/>
      <c r="H188" s="90"/>
      <c r="I188" s="90"/>
      <c r="J188" s="9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90"/>
      <c r="H189" s="90"/>
      <c r="I189" s="90"/>
      <c r="J189" s="9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90"/>
      <c r="H190" s="90"/>
      <c r="I190" s="90"/>
      <c r="J190" s="9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90"/>
      <c r="H191" s="90"/>
      <c r="I191" s="90"/>
      <c r="J191" s="9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90"/>
      <c r="H192" s="90"/>
      <c r="I192" s="90"/>
      <c r="J192" s="9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90"/>
      <c r="H193" s="90"/>
      <c r="I193" s="90"/>
      <c r="J193" s="9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91">
        <f t="shared" ref="G194:J194" si="88">SUM(G185:G193)</f>
        <v>0</v>
      </c>
      <c r="H194" s="91">
        <f t="shared" si="88"/>
        <v>0</v>
      </c>
      <c r="I194" s="91">
        <f t="shared" si="88"/>
        <v>0</v>
      </c>
      <c r="J194" s="91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00" t="s">
        <v>4</v>
      </c>
      <c r="D195" s="101"/>
      <c r="E195" s="31"/>
      <c r="F195" s="32">
        <f>F184+F194</f>
        <v>510</v>
      </c>
      <c r="G195" s="92">
        <f t="shared" ref="G195" si="90">G184+G194</f>
        <v>20.47</v>
      </c>
      <c r="H195" s="92">
        <f t="shared" ref="H195" si="91">H184+H194</f>
        <v>20.11</v>
      </c>
      <c r="I195" s="92">
        <f t="shared" ref="I195" si="92">I184+I194</f>
        <v>64.489999999999995</v>
      </c>
      <c r="J195" s="92">
        <f t="shared" ref="J195:L195" si="93">J184+J194</f>
        <v>518.19999999999993</v>
      </c>
      <c r="K195" s="32"/>
      <c r="L195" s="32">
        <f t="shared" si="93"/>
        <v>68.52</v>
      </c>
    </row>
    <row r="196" spans="1:12" ht="13.5" thickBot="1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544.70000000000005</v>
      </c>
      <c r="G196" s="94">
        <f t="shared" ref="G196:J196" si="94">(G24+G43+G62+G81+G100+G119+G138+G157+G176+G195)/(IF(G24=0,0,1)+IF(G43=0,0,1)+IF(G62=0,0,1)+IF(G81=0,0,1)+IF(G100=0,0,1)+IF(G119=0,0,1)+IF(G138=0,0,1)+IF(G157=0,0,1)+IF(G176=0,0,1)+IF(G195=0,0,1))</f>
        <v>18.524999999999999</v>
      </c>
      <c r="H196" s="94">
        <f t="shared" si="94"/>
        <v>16.726999999999997</v>
      </c>
      <c r="I196" s="94">
        <f t="shared" si="94"/>
        <v>81.391999999999996</v>
      </c>
      <c r="J196" s="94">
        <f t="shared" si="94"/>
        <v>549.61999999999989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Савина</cp:lastModifiedBy>
  <cp:lastPrinted>2023-10-13T07:16:12Z</cp:lastPrinted>
  <dcterms:created xsi:type="dcterms:W3CDTF">2022-05-16T14:23:56Z</dcterms:created>
  <dcterms:modified xsi:type="dcterms:W3CDTF">2023-12-28T10:37:32Z</dcterms:modified>
</cp:coreProperties>
</file>