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Рабочий стол\"/>
    </mc:Choice>
  </mc:AlternateContent>
  <xr:revisionPtr revIDLastSave="0" documentId="13_ncr:1_{52DC93AE-8422-4A1A-8BEC-1E79E7ABA2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завтраки" sheetId="1" r:id="rId1"/>
  </sheets>
  <calcPr calcId="191029"/>
</workbook>
</file>

<file path=xl/calcChain.xml><?xml version="1.0" encoding="utf-8"?>
<calcChain xmlns="http://schemas.openxmlformats.org/spreadsheetml/2006/main">
  <c r="L165" i="1" l="1"/>
  <c r="G108" i="1"/>
  <c r="G119" i="1" s="1"/>
  <c r="H108" i="1"/>
  <c r="I108" i="1"/>
  <c r="J108" i="1"/>
  <c r="F108" i="1"/>
  <c r="H13" i="1"/>
  <c r="G13" i="1"/>
  <c r="L194" i="1"/>
  <c r="L184" i="1"/>
  <c r="L17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H119" i="1" s="1"/>
  <c r="G118" i="1"/>
  <c r="F118" i="1"/>
  <c r="B109" i="1"/>
  <c r="J119" i="1"/>
  <c r="I119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I13" i="1"/>
  <c r="J13" i="1"/>
  <c r="F13" i="1"/>
  <c r="L195" i="1" l="1"/>
  <c r="G43" i="1"/>
  <c r="I43" i="1"/>
  <c r="I62" i="1"/>
  <c r="G100" i="1"/>
  <c r="I100" i="1"/>
  <c r="H138" i="1"/>
  <c r="J138" i="1"/>
  <c r="H157" i="1"/>
  <c r="J157" i="1"/>
  <c r="H176" i="1"/>
  <c r="J176" i="1"/>
  <c r="H195" i="1"/>
  <c r="J195" i="1"/>
  <c r="F43" i="1"/>
  <c r="H43" i="1"/>
  <c r="J43" i="1"/>
  <c r="F62" i="1"/>
  <c r="H62" i="1"/>
  <c r="J62" i="1"/>
  <c r="F81" i="1"/>
  <c r="J81" i="1"/>
  <c r="F100" i="1"/>
  <c r="H100" i="1"/>
  <c r="J100" i="1"/>
  <c r="G138" i="1"/>
  <c r="I138" i="1"/>
  <c r="G157" i="1"/>
  <c r="I157" i="1"/>
  <c r="G176" i="1"/>
  <c r="I176" i="1"/>
  <c r="G195" i="1"/>
  <c r="I195" i="1"/>
  <c r="L24" i="1"/>
  <c r="L43" i="1"/>
  <c r="L62" i="1"/>
  <c r="L81" i="1"/>
  <c r="L100" i="1"/>
  <c r="L119" i="1"/>
  <c r="L138" i="1"/>
  <c r="L157" i="1"/>
  <c r="L176" i="1"/>
  <c r="H81" i="1"/>
  <c r="G81" i="1"/>
  <c r="I81" i="1"/>
  <c r="G62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L196" i="1"/>
  <c r="I196" i="1"/>
  <c r="F196" i="1"/>
  <c r="H196" i="1"/>
</calcChain>
</file>

<file path=xl/sharedStrings.xml><?xml version="1.0" encoding="utf-8"?>
<sst xmlns="http://schemas.openxmlformats.org/spreadsheetml/2006/main" count="269" uniqueCount="79">
  <si>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</si>
  <si>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</si>
  <si>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</si>
  <si>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</si>
  <si>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</si>
  <si>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</si>
  <si>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</si>
  <si>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</si>
  <si>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</si>
  <si>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</si>
  <si>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</si>
  <si>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</si>
  <si>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</si>
  <si>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</si>
  <si>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</si>
  <si>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</si>
  <si>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</si>
  <si>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</si>
  <si>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</si>
  <si>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</si>
  <si>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</si>
  <si>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</si>
  <si>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</si>
  <si>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</si>
  <si>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</si>
  <si>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</si>
  <si>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</si>
  <si>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</si>
  <si>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</si>
  <si>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</si>
  <si>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</si>
  <si>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</si>
  <si>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</si>
  <si>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</si>
  <si>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</si>
  <si>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</si>
  <si>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</si>
  <si>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</si>
  <si>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</si>
  <si>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замороженными ягодами и сахаром</t>
  </si>
  <si>
    <t>пром.пр-во</t>
  </si>
  <si>
    <t>Чай с лимоном</t>
  </si>
  <si>
    <t xml:space="preserve">Чай с сахаром </t>
  </si>
  <si>
    <t>Кондитерское изделие</t>
  </si>
  <si>
    <t xml:space="preserve">Кофейный напиток </t>
  </si>
  <si>
    <t>Фрукты мытые поштучно</t>
  </si>
  <si>
    <t>54-6гн-2020</t>
  </si>
  <si>
    <t>пром. произ-во</t>
  </si>
  <si>
    <t>Лапшина 302,10, Тутельян 213</t>
  </si>
  <si>
    <t>Тутельян 368</t>
  </si>
  <si>
    <t>Лапшина 685</t>
  </si>
  <si>
    <t>Лапшина 366, 54-3г-2020</t>
  </si>
  <si>
    <t>Лапшина 451,553</t>
  </si>
  <si>
    <t>Лапшина 302 ТТК6093</t>
  </si>
  <si>
    <t>Лапшина 691</t>
  </si>
  <si>
    <t>Лапшина 693</t>
  </si>
  <si>
    <t>Лапшина 499,516</t>
  </si>
  <si>
    <t>Лапшина 302 ТТК6095</t>
  </si>
  <si>
    <t>Лапшина 719, 43,Тутельян 7</t>
  </si>
  <si>
    <t>Лапшина 707</t>
  </si>
  <si>
    <t>Лапшина 451,Тутельян 315</t>
  </si>
  <si>
    <t>Лапшина 451,516</t>
  </si>
  <si>
    <t>генеральный директор ООО "КШП"</t>
  </si>
  <si>
    <t>Кайдашова Л.Б</t>
  </si>
  <si>
    <t xml:space="preserve">Кондитерское изделие </t>
  </si>
  <si>
    <t xml:space="preserve">Сок фруктовый </t>
  </si>
  <si>
    <t>Чай с сахаром</t>
  </si>
  <si>
    <t xml:space="preserve">Чай с лимоном  </t>
  </si>
  <si>
    <t>Каша молочная рисовая с маслом сливочным.Горячий бутерброд с сыром и маслом сливочным.Яйцо вареное вкрутую</t>
  </si>
  <si>
    <t xml:space="preserve">Запеканка из творога со сгущеным молоком Макароны отварные с сыром и маслом </t>
  </si>
  <si>
    <t xml:space="preserve">Салат из белокочанной капусты .Котлеты рубленные из бройлеров-цыплят.Картофельное пюре </t>
  </si>
  <si>
    <t>Каша молочная "дружба" с маслом сливочным. Блинчики.</t>
  </si>
  <si>
    <t>Хлеб пшеничный из муки в/с</t>
  </si>
  <si>
    <t>Салат из моркови с яблоками.Котлеты,биточки, шницеля .Макароны отварные</t>
  </si>
  <si>
    <t>Каша молочная пшенная вязкая  с маслом сливочным.Оладьи.Молоко сгущеное на полив.</t>
  </si>
  <si>
    <t>Пельмени. Масло сливочное на полив</t>
  </si>
  <si>
    <t xml:space="preserve"> Салат из белокачанной капусты.Котлеты.  Картофель тушеный с луком </t>
  </si>
  <si>
    <t>Котлеты рубленные из бройлеров-цыплят. Макароны отварные</t>
  </si>
  <si>
    <t>МОАУ "СОШ №52 г. 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</si>
</sst>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1" fillId="0" borderId="0"/>
  </cellStyleXfs>
  <cellXfs count="10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0" borderId="2" xfId="1" applyBorder="1" applyAlignment="1">
      <alignment horizontal="left" wrapText="1"/>
    </xf>
    <xf numFmtId="0" fontId="11" fillId="0" borderId="2" xfId="1" applyBorder="1" applyAlignment="1">
      <alignment horizontal="center"/>
    </xf>
    <xf numFmtId="2" fontId="11" fillId="0" borderId="5" xfId="1" applyNumberForma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1" fontId="11" fillId="0" borderId="2" xfId="1" applyNumberFormat="1" applyBorder="1" applyAlignment="1">
      <alignment horizontal="center"/>
    </xf>
    <xf numFmtId="164" fontId="11" fillId="0" borderId="5" xfId="1" applyNumberFormat="1" applyBorder="1" applyAlignment="1">
      <alignment horizontal="center"/>
    </xf>
    <xf numFmtId="2" fontId="11" fillId="0" borderId="2" xfId="1" applyNumberFormat="1" applyBorder="1" applyAlignment="1">
      <alignment horizontal="center"/>
    </xf>
    <xf numFmtId="1" fontId="11" fillId="0" borderId="5" xfId="1" applyNumberFormat="1" applyBorder="1" applyAlignment="1">
      <alignment horizontal="center"/>
    </xf>
    <xf numFmtId="0" fontId="12" fillId="4" borderId="1" xfId="0" applyFont="1" applyFill="1" applyBorder="1" applyAlignment="1" applyProtection="1">
      <alignment horizontal="center" wrapText="1"/>
      <protection locked="0"/>
    </xf>
    <xf numFmtId="2" fontId="13" fillId="0" borderId="2" xfId="1" applyNumberFormat="1" applyFont="1" applyBorder="1" applyAlignment="1">
      <alignment horizontal="center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4" borderId="15" xfId="0" applyFont="1" applyFill="1" applyBorder="1" applyAlignment="1" applyProtection="1">
      <alignment horizontal="center" wrapText="1"/>
      <protection locked="0"/>
    </xf>
    <xf numFmtId="0" fontId="12" fillId="4" borderId="17" xfId="0" applyFont="1" applyFill="1" applyBorder="1" applyAlignment="1" applyProtection="1">
      <alignment horizontal="center" wrapText="1"/>
      <protection locked="0"/>
    </xf>
    <xf numFmtId="0" fontId="13" fillId="0" borderId="2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2" fillId="0" borderId="24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13" fillId="0" borderId="25" xfId="0" applyFont="1" applyBorder="1" applyAlignment="1">
      <alignment horizontal="left" wrapText="1"/>
    </xf>
    <xf numFmtId="0" fontId="13" fillId="0" borderId="24" xfId="2" applyFont="1" applyBorder="1" applyAlignment="1">
      <alignment horizontal="left" wrapText="1"/>
    </xf>
    <xf numFmtId="0" fontId="14" fillId="4" borderId="2" xfId="0" applyFont="1" applyFill="1" applyBorder="1" applyAlignment="1">
      <alignment horizontal="left" wrapText="1"/>
    </xf>
    <xf numFmtId="2" fontId="13" fillId="4" borderId="2" xfId="1" applyNumberFormat="1" applyFont="1" applyFill="1" applyBorder="1" applyAlignment="1">
      <alignment horizontal="left" wrapText="1"/>
    </xf>
    <xf numFmtId="0" fontId="12" fillId="4" borderId="2" xfId="0" applyFont="1" applyFill="1" applyBorder="1" applyAlignment="1">
      <alignment horizontal="left" wrapText="1"/>
    </xf>
    <xf numFmtId="0" fontId="13" fillId="0" borderId="2" xfId="1" applyFont="1" applyBorder="1" applyAlignment="1">
      <alignment horizontal="left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11" fillId="0" borderId="2" xfId="1" applyBorder="1" applyAlignment="1" applyProtection="1">
      <alignment horizontal="left" wrapText="1"/>
      <protection locked="0"/>
    </xf>
    <xf numFmtId="0" fontId="11" fillId="0" borderId="2" xfId="1" applyBorder="1" applyAlignment="1" applyProtection="1">
      <alignment horizontal="center"/>
      <protection locked="0"/>
    </xf>
    <xf numFmtId="2" fontId="11" fillId="0" borderId="5" xfId="1" applyNumberFormat="1" applyBorder="1" applyAlignment="1" applyProtection="1">
      <alignment horizontal="center"/>
      <protection locked="0"/>
    </xf>
    <xf numFmtId="1" fontId="11" fillId="0" borderId="5" xfId="1" applyNumberForma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wrapText="1"/>
      <protection locked="0"/>
    </xf>
    <xf numFmtId="2" fontId="13" fillId="0" borderId="2" xfId="1" applyNumberFormat="1" applyFont="1" applyBorder="1" applyAlignment="1" applyProtection="1">
      <alignment horizontal="center"/>
      <protection locked="0"/>
    </xf>
    <xf numFmtId="0" fontId="11" fillId="2" borderId="2" xfId="1" applyFill="1" applyBorder="1" applyAlignment="1" applyProtection="1">
      <alignment horizontal="left" wrapText="1"/>
      <protection locked="0"/>
    </xf>
    <xf numFmtId="0" fontId="11" fillId="2" borderId="2" xfId="1" applyFill="1" applyBorder="1" applyAlignment="1" applyProtection="1">
      <alignment horizontal="center"/>
      <protection locked="0"/>
    </xf>
    <xf numFmtId="2" fontId="11" fillId="2" borderId="5" xfId="1" applyNumberFormat="1" applyFill="1" applyBorder="1" applyAlignment="1" applyProtection="1">
      <alignment horizontal="center"/>
      <protection locked="0"/>
    </xf>
    <xf numFmtId="1" fontId="11" fillId="2" borderId="5" xfId="1" applyNumberFormat="1" applyFill="1" applyBorder="1" applyAlignment="1" applyProtection="1">
      <alignment horizontal="center"/>
      <protection locked="0"/>
    </xf>
    <xf numFmtId="0" fontId="12" fillId="2" borderId="24" xfId="0" applyFont="1" applyFill="1" applyBorder="1" applyAlignment="1" applyProtection="1">
      <alignment wrapText="1"/>
      <protection locked="0"/>
    </xf>
    <xf numFmtId="2" fontId="13" fillId="2" borderId="2" xfId="1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>
      <alignment vertical="top" wrapText="1"/>
    </xf>
    <xf numFmtId="0" fontId="12" fillId="4" borderId="2" xfId="0" applyFont="1" applyFill="1" applyBorder="1" applyAlignment="1" applyProtection="1">
      <alignment horizontal="center" wrapText="1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0" fontId="13" fillId="4" borderId="24" xfId="2" applyFont="1" applyFill="1" applyBorder="1" applyAlignment="1">
      <alignment horizontal="left" wrapText="1"/>
    </xf>
    <xf numFmtId="0" fontId="12" fillId="0" borderId="17" xfId="0" applyFont="1" applyBorder="1" applyAlignment="1">
      <alignment horizontal="center" vertical="top" wrapText="1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11" fillId="0" borderId="2" xfId="3" applyBorder="1" applyAlignment="1">
      <alignment horizontal="left" wrapText="1"/>
    </xf>
    <xf numFmtId="0" fontId="15" fillId="4" borderId="1" xfId="0" applyFont="1" applyFill="1" applyBorder="1" applyAlignment="1" applyProtection="1">
      <alignment wrapText="1"/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0" fontId="12" fillId="0" borderId="2" xfId="0" applyFon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4">
    <cellStyle name="Обычный" xfId="0" builtinId="0"/>
    <cellStyle name="Обычный_7-11 лет" xfId="2" xr:uid="{00000000-0005-0000-0000-000001000000}"/>
    <cellStyle name="Обычный_Лист1" xfId="1" xr:uid="{00000000-0005-0000-0000-000002000000}"/>
    <cellStyle name="Обычный_Лист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" style="63" customWidth="1"/>
    <col min="12" max="12" width="9.140625" style="58"/>
    <col min="13" max="16384" width="9.140625" style="2"/>
  </cols>
  <sheetData>
    <row r="1" spans="1:12" ht="15" x14ac:dyDescent="0.25">
      <c r="A1" s="1" t="s">
        <v>7</v>
      </c>
      <c r="C1" s="96" t="s">
        <v>78</v>
      </c>
      <c r="D1" s="97"/>
      <c r="E1" s="97"/>
      <c r="F1" s="12" t="s">
        <v>16</v>
      </c>
      <c r="G1" s="2" t="s">
        <v>17</v>
      </c>
      <c r="H1" s="98" t="s">
        <v>62</v>
      </c>
      <c r="I1" s="98"/>
      <c r="J1" s="98"/>
      <c r="K1" s="98"/>
    </row>
    <row r="2" spans="1:12" ht="18" x14ac:dyDescent="0.2">
      <c r="A2" s="35" t="s">
        <v>6</v>
      </c>
      <c r="C2" s="2"/>
      <c r="G2" s="2" t="s">
        <v>18</v>
      </c>
      <c r="H2" s="98" t="s">
        <v>63</v>
      </c>
      <c r="I2" s="98"/>
      <c r="J2" s="98"/>
      <c r="K2" s="9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72">
        <v>16</v>
      </c>
      <c r="I3" s="72">
        <v>12</v>
      </c>
      <c r="J3" s="73">
        <v>2024</v>
      </c>
      <c r="K3" s="62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9" x14ac:dyDescent="0.25">
      <c r="A6" s="20">
        <v>1</v>
      </c>
      <c r="B6" s="21">
        <v>1</v>
      </c>
      <c r="C6" s="22" t="s">
        <v>20</v>
      </c>
      <c r="D6" s="5" t="s">
        <v>21</v>
      </c>
      <c r="E6" s="93" t="s">
        <v>68</v>
      </c>
      <c r="F6" s="46">
        <v>295</v>
      </c>
      <c r="G6" s="47">
        <v>15.03</v>
      </c>
      <c r="H6" s="47">
        <v>15.95</v>
      </c>
      <c r="I6" s="47">
        <v>45.88</v>
      </c>
      <c r="J6" s="47">
        <v>389</v>
      </c>
      <c r="K6" s="61" t="s">
        <v>48</v>
      </c>
      <c r="L6" s="54">
        <v>56.05</v>
      </c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55"/>
    </row>
    <row r="8" spans="1:12" ht="15" x14ac:dyDescent="0.25">
      <c r="A8" s="23"/>
      <c r="B8" s="15"/>
      <c r="C8" s="11"/>
      <c r="D8" s="7" t="s">
        <v>22</v>
      </c>
      <c r="E8" s="74" t="s">
        <v>41</v>
      </c>
      <c r="F8" s="75">
        <v>208</v>
      </c>
      <c r="G8" s="76">
        <v>0.28999999999999998</v>
      </c>
      <c r="H8" s="77">
        <v>0</v>
      </c>
      <c r="I8" s="76">
        <v>15.37</v>
      </c>
      <c r="J8" s="76">
        <v>59.3</v>
      </c>
      <c r="K8" s="78" t="s">
        <v>50</v>
      </c>
      <c r="L8" s="79">
        <v>4.57</v>
      </c>
    </row>
    <row r="9" spans="1:12" ht="15" x14ac:dyDescent="0.25">
      <c r="A9" s="23"/>
      <c r="B9" s="15"/>
      <c r="C9" s="11"/>
      <c r="D9" s="7" t="s">
        <v>23</v>
      </c>
      <c r="E9" s="80"/>
      <c r="F9" s="81"/>
      <c r="G9" s="82"/>
      <c r="H9" s="83"/>
      <c r="I9" s="82"/>
      <c r="J9" s="82"/>
      <c r="K9" s="84"/>
      <c r="L9" s="85"/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55"/>
    </row>
    <row r="11" spans="1:12" ht="15" x14ac:dyDescent="0.25">
      <c r="A11" s="23"/>
      <c r="B11" s="15"/>
      <c r="C11" s="11"/>
      <c r="D11" s="6"/>
      <c r="E11" s="86" t="s">
        <v>64</v>
      </c>
      <c r="F11" s="49">
        <v>30</v>
      </c>
      <c r="G11" s="50">
        <v>1.35</v>
      </c>
      <c r="H11" s="52">
        <v>4.8</v>
      </c>
      <c r="I11" s="50">
        <v>19.5</v>
      </c>
      <c r="J11" s="52">
        <v>126</v>
      </c>
      <c r="K11" s="63" t="s">
        <v>40</v>
      </c>
      <c r="L11" s="54">
        <v>10.85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55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533</v>
      </c>
      <c r="G13" s="19">
        <f t="shared" ref="G13:J13" si="0">SUM(G6:G12)</f>
        <v>16.669999999999998</v>
      </c>
      <c r="H13" s="19">
        <f t="shared" si="0"/>
        <v>20.75</v>
      </c>
      <c r="I13" s="19">
        <f t="shared" si="0"/>
        <v>80.75</v>
      </c>
      <c r="J13" s="19">
        <f t="shared" si="0"/>
        <v>574.29999999999995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55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55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55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55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55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55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55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5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55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56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99" t="s">
        <v>4</v>
      </c>
      <c r="D24" s="100"/>
      <c r="E24" s="31"/>
      <c r="F24" s="32">
        <f>F13+F23</f>
        <v>533</v>
      </c>
      <c r="G24" s="32">
        <f t="shared" ref="G24:J24" si="4">G13+G23</f>
        <v>16.669999999999998</v>
      </c>
      <c r="H24" s="32">
        <f t="shared" si="4"/>
        <v>20.75</v>
      </c>
      <c r="I24" s="32">
        <f t="shared" si="4"/>
        <v>80.75</v>
      </c>
      <c r="J24" s="32">
        <f t="shared" si="4"/>
        <v>574.29999999999995</v>
      </c>
      <c r="K24" s="32"/>
      <c r="L24" s="32">
        <f t="shared" ref="L24" si="5">L13+L23</f>
        <v>71.47</v>
      </c>
    </row>
    <row r="25" spans="1:12" ht="23.25" x14ac:dyDescent="0.25">
      <c r="A25" s="14">
        <v>1</v>
      </c>
      <c r="B25" s="15">
        <v>2</v>
      </c>
      <c r="C25" s="22" t="s">
        <v>20</v>
      </c>
      <c r="D25" s="5" t="s">
        <v>21</v>
      </c>
      <c r="E25" s="45" t="s">
        <v>69</v>
      </c>
      <c r="F25" s="53">
        <v>170</v>
      </c>
      <c r="G25" s="53">
        <v>21.71</v>
      </c>
      <c r="H25" s="53">
        <v>12.16</v>
      </c>
      <c r="I25" s="53">
        <v>39.67</v>
      </c>
      <c r="J25" s="53">
        <v>355.32000000000005</v>
      </c>
      <c r="K25" s="64" t="s">
        <v>51</v>
      </c>
      <c r="L25" s="53">
        <v>48.59</v>
      </c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55"/>
    </row>
    <row r="27" spans="1:12" ht="15" x14ac:dyDescent="0.25">
      <c r="A27" s="14"/>
      <c r="B27" s="15"/>
      <c r="C27" s="11"/>
      <c r="D27" s="7" t="s">
        <v>22</v>
      </c>
      <c r="E27" s="45" t="s">
        <v>42</v>
      </c>
      <c r="F27" s="49">
        <v>200</v>
      </c>
      <c r="G27" s="47">
        <v>0.09</v>
      </c>
      <c r="H27" s="47">
        <v>0.02</v>
      </c>
      <c r="I27" s="47">
        <v>12.01</v>
      </c>
      <c r="J27" s="47">
        <v>48.61</v>
      </c>
      <c r="K27" s="64" t="s">
        <v>50</v>
      </c>
      <c r="L27" s="54">
        <v>1.73</v>
      </c>
    </row>
    <row r="28" spans="1:12" ht="23.25" x14ac:dyDescent="0.25">
      <c r="A28" s="14"/>
      <c r="B28" s="15"/>
      <c r="C28" s="11"/>
      <c r="D28" s="7" t="s">
        <v>23</v>
      </c>
      <c r="E28" s="95" t="s">
        <v>72</v>
      </c>
      <c r="F28" s="49">
        <v>30</v>
      </c>
      <c r="G28" s="47">
        <v>2.2799999999999998</v>
      </c>
      <c r="H28" s="47">
        <v>0.27</v>
      </c>
      <c r="I28" s="47">
        <v>14.52</v>
      </c>
      <c r="J28" s="50">
        <v>69.599999999999994</v>
      </c>
      <c r="K28" s="67" t="s">
        <v>47</v>
      </c>
      <c r="L28" s="51">
        <v>1.48</v>
      </c>
    </row>
    <row r="29" spans="1:12" ht="15" x14ac:dyDescent="0.25">
      <c r="A29" s="14"/>
      <c r="B29" s="15"/>
      <c r="C29" s="11"/>
      <c r="D29" s="7" t="s">
        <v>24</v>
      </c>
      <c r="E29" s="92" t="s">
        <v>45</v>
      </c>
      <c r="F29" s="49">
        <v>100</v>
      </c>
      <c r="G29" s="50">
        <v>0.4</v>
      </c>
      <c r="H29" s="50">
        <v>0.4</v>
      </c>
      <c r="I29" s="50">
        <v>9.8000000000000007</v>
      </c>
      <c r="J29" s="50">
        <v>44.4</v>
      </c>
      <c r="K29" s="67" t="s">
        <v>49</v>
      </c>
      <c r="L29" s="54">
        <v>16.46</v>
      </c>
    </row>
    <row r="30" spans="1:12" ht="17.25" customHeight="1" x14ac:dyDescent="0.25">
      <c r="A30" s="14"/>
      <c r="B30" s="15"/>
      <c r="C30" s="11"/>
      <c r="D30" s="6"/>
      <c r="E30" s="86" t="s">
        <v>64</v>
      </c>
      <c r="F30" s="87">
        <v>20</v>
      </c>
      <c r="G30" s="87">
        <v>1.4</v>
      </c>
      <c r="H30" s="87">
        <v>4</v>
      </c>
      <c r="I30" s="87">
        <v>12.8</v>
      </c>
      <c r="J30" s="87">
        <v>94</v>
      </c>
      <c r="K30" s="67" t="s">
        <v>47</v>
      </c>
      <c r="L30" s="87">
        <v>3.21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55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25.88</v>
      </c>
      <c r="H32" s="19">
        <f t="shared" ref="H32" si="7">SUM(H25:H31)</f>
        <v>16.850000000000001</v>
      </c>
      <c r="I32" s="19">
        <f t="shared" ref="I32" si="8">SUM(I25:I31)</f>
        <v>88.8</v>
      </c>
      <c r="J32" s="19">
        <f t="shared" ref="J32:L32" si="9">SUM(J25:J31)</f>
        <v>611.93000000000006</v>
      </c>
      <c r="K32" s="25"/>
      <c r="L32" s="19">
        <f t="shared" si="9"/>
        <v>71.469999999999985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55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55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55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55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55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55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55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55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55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56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9" t="s">
        <v>4</v>
      </c>
      <c r="D43" s="100"/>
      <c r="E43" s="31"/>
      <c r="F43" s="32">
        <f>F32+F42</f>
        <v>520</v>
      </c>
      <c r="G43" s="32">
        <f t="shared" ref="G43" si="14">G32+G42</f>
        <v>25.88</v>
      </c>
      <c r="H43" s="32">
        <f t="shared" ref="H43" si="15">H32+H42</f>
        <v>16.850000000000001</v>
      </c>
      <c r="I43" s="32">
        <f t="shared" ref="I43" si="16">I32+I42</f>
        <v>88.8</v>
      </c>
      <c r="J43" s="32">
        <f t="shared" ref="J43:L43" si="17">J32+J42</f>
        <v>611.93000000000006</v>
      </c>
      <c r="K43" s="32"/>
      <c r="L43" s="32">
        <f t="shared" si="17"/>
        <v>71.469999999999985</v>
      </c>
    </row>
    <row r="44" spans="1:12" ht="23.25" x14ac:dyDescent="0.25">
      <c r="A44" s="20">
        <v>1</v>
      </c>
      <c r="B44" s="21">
        <v>3</v>
      </c>
      <c r="C44" s="22" t="s">
        <v>20</v>
      </c>
      <c r="D44" s="5" t="s">
        <v>21</v>
      </c>
      <c r="E44" s="94" t="s">
        <v>70</v>
      </c>
      <c r="F44" s="53">
        <v>250</v>
      </c>
      <c r="G44" s="53">
        <v>10.73</v>
      </c>
      <c r="H44" s="53">
        <v>13.71</v>
      </c>
      <c r="I44" s="53">
        <v>30.01</v>
      </c>
      <c r="J44" s="53">
        <v>296.86</v>
      </c>
      <c r="K44" s="64" t="s">
        <v>52</v>
      </c>
      <c r="L44" s="53">
        <v>59.19</v>
      </c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55"/>
    </row>
    <row r="46" spans="1:12" ht="15" x14ac:dyDescent="0.25">
      <c r="A46" s="23"/>
      <c r="B46" s="15"/>
      <c r="C46" s="11"/>
      <c r="D46" s="7" t="s">
        <v>22</v>
      </c>
      <c r="E46" s="45" t="s">
        <v>39</v>
      </c>
      <c r="F46" s="49">
        <v>200</v>
      </c>
      <c r="G46" s="47">
        <v>0.09</v>
      </c>
      <c r="H46" s="47">
        <v>0.02</v>
      </c>
      <c r="I46" s="47">
        <v>12.01</v>
      </c>
      <c r="J46" s="47">
        <v>48.61</v>
      </c>
      <c r="K46" s="64" t="s">
        <v>50</v>
      </c>
      <c r="L46" s="54">
        <v>7.42</v>
      </c>
    </row>
    <row r="47" spans="1:12" ht="23.25" x14ac:dyDescent="0.25">
      <c r="A47" s="23"/>
      <c r="B47" s="15"/>
      <c r="C47" s="11"/>
      <c r="D47" s="7" t="s">
        <v>23</v>
      </c>
      <c r="E47" s="95" t="s">
        <v>72</v>
      </c>
      <c r="F47" s="49">
        <v>30</v>
      </c>
      <c r="G47" s="47">
        <v>2.2799999999999998</v>
      </c>
      <c r="H47" s="47">
        <v>0.27</v>
      </c>
      <c r="I47" s="47">
        <v>14.52</v>
      </c>
      <c r="J47" s="50">
        <v>69.599999999999994</v>
      </c>
      <c r="K47" s="67" t="s">
        <v>47</v>
      </c>
      <c r="L47" s="51">
        <v>1.48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55"/>
    </row>
    <row r="49" spans="1:12" ht="23.25" x14ac:dyDescent="0.25">
      <c r="A49" s="23"/>
      <c r="B49" s="15"/>
      <c r="C49" s="11"/>
      <c r="D49" s="6"/>
      <c r="E49" s="88" t="s">
        <v>43</v>
      </c>
      <c r="F49" s="49">
        <v>20</v>
      </c>
      <c r="G49" s="50">
        <v>1.4</v>
      </c>
      <c r="H49" s="52">
        <v>4</v>
      </c>
      <c r="I49" s="50">
        <v>12.8</v>
      </c>
      <c r="J49" s="52">
        <v>94</v>
      </c>
      <c r="K49" s="67" t="s">
        <v>47</v>
      </c>
      <c r="L49" s="54">
        <v>3.38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55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14.5</v>
      </c>
      <c r="H51" s="19">
        <f t="shared" ref="H51" si="19">SUM(H44:H50)</f>
        <v>18</v>
      </c>
      <c r="I51" s="19">
        <f t="shared" ref="I51" si="20">SUM(I44:I50)</f>
        <v>69.34</v>
      </c>
      <c r="J51" s="19">
        <f t="shared" ref="J51:L51" si="21">SUM(J44:J50)</f>
        <v>509.07000000000005</v>
      </c>
      <c r="K51" s="25"/>
      <c r="L51" s="56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55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55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55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55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55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55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55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55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55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56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9" t="s">
        <v>4</v>
      </c>
      <c r="D62" s="100"/>
      <c r="E62" s="31"/>
      <c r="F62" s="32">
        <f>F51+F61</f>
        <v>500</v>
      </c>
      <c r="G62" s="32">
        <f t="shared" ref="G62" si="26">G51+G61</f>
        <v>14.5</v>
      </c>
      <c r="H62" s="32">
        <f t="shared" ref="H62" si="27">H51+H61</f>
        <v>18</v>
      </c>
      <c r="I62" s="32">
        <f t="shared" ref="I62" si="28">I51+I61</f>
        <v>69.34</v>
      </c>
      <c r="J62" s="32">
        <f t="shared" ref="J62:L62" si="29">J51+J61</f>
        <v>509.07000000000005</v>
      </c>
      <c r="K62" s="32"/>
      <c r="L62" s="32">
        <f t="shared" si="29"/>
        <v>71.47</v>
      </c>
    </row>
    <row r="63" spans="1:12" ht="23.25" x14ac:dyDescent="0.25">
      <c r="A63" s="20">
        <v>1</v>
      </c>
      <c r="B63" s="21">
        <v>4</v>
      </c>
      <c r="C63" s="22" t="s">
        <v>20</v>
      </c>
      <c r="D63" s="5" t="s">
        <v>21</v>
      </c>
      <c r="E63" s="94" t="s">
        <v>71</v>
      </c>
      <c r="F63" s="53">
        <v>269</v>
      </c>
      <c r="G63" s="53">
        <v>9.0299999999999994</v>
      </c>
      <c r="H63" s="53">
        <v>10.119999999999999</v>
      </c>
      <c r="I63" s="53">
        <v>53.97</v>
      </c>
      <c r="J63" s="53">
        <v>345.01</v>
      </c>
      <c r="K63" s="66" t="s">
        <v>53</v>
      </c>
      <c r="L63" s="48">
        <v>39.630000000000003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55"/>
    </row>
    <row r="65" spans="1:12" ht="15" x14ac:dyDescent="0.25">
      <c r="A65" s="23"/>
      <c r="B65" s="15"/>
      <c r="C65" s="11"/>
      <c r="D65" s="7" t="s">
        <v>22</v>
      </c>
      <c r="E65" s="45" t="s">
        <v>44</v>
      </c>
      <c r="F65" s="49">
        <v>200</v>
      </c>
      <c r="G65" s="47">
        <v>2.0299999999999998</v>
      </c>
      <c r="H65" s="47">
        <v>1.5</v>
      </c>
      <c r="I65" s="50">
        <v>22.4</v>
      </c>
      <c r="J65" s="47">
        <v>111.4</v>
      </c>
      <c r="K65" s="68" t="s">
        <v>54</v>
      </c>
      <c r="L65" s="54">
        <v>9.0500000000000007</v>
      </c>
    </row>
    <row r="66" spans="1:12" ht="23.25" x14ac:dyDescent="0.25">
      <c r="A66" s="23"/>
      <c r="B66" s="15"/>
      <c r="C66" s="11"/>
      <c r="D66" s="7" t="s">
        <v>23</v>
      </c>
      <c r="E66" s="95" t="s">
        <v>72</v>
      </c>
      <c r="F66" s="49">
        <v>30</v>
      </c>
      <c r="G66" s="47">
        <v>1.25</v>
      </c>
      <c r="H66" s="50">
        <v>0.9</v>
      </c>
      <c r="I66" s="47">
        <v>15.23</v>
      </c>
      <c r="J66" s="47">
        <v>56.25</v>
      </c>
      <c r="K66" s="67" t="s">
        <v>47</v>
      </c>
      <c r="L66" s="51">
        <v>1.84</v>
      </c>
    </row>
    <row r="67" spans="1:12" ht="23.25" x14ac:dyDescent="0.25">
      <c r="A67" s="23"/>
      <c r="B67" s="15"/>
      <c r="C67" s="11"/>
      <c r="D67" s="7" t="s">
        <v>24</v>
      </c>
      <c r="E67" s="45" t="s">
        <v>45</v>
      </c>
      <c r="F67" s="49">
        <v>130</v>
      </c>
      <c r="G67" s="50">
        <v>0.5</v>
      </c>
      <c r="H67" s="50">
        <v>0.5</v>
      </c>
      <c r="I67" s="50">
        <v>12.74</v>
      </c>
      <c r="J67" s="52">
        <v>57.72</v>
      </c>
      <c r="K67" s="67" t="s">
        <v>47</v>
      </c>
      <c r="L67" s="51">
        <v>20.95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55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55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629</v>
      </c>
      <c r="G70" s="19">
        <f t="shared" ref="G70" si="30">SUM(G63:G69)</f>
        <v>12.809999999999999</v>
      </c>
      <c r="H70" s="19">
        <f t="shared" ref="H70" si="31">SUM(H63:H69)</f>
        <v>13.02</v>
      </c>
      <c r="I70" s="19">
        <f t="shared" ref="I70" si="32">SUM(I63:I69)</f>
        <v>104.34</v>
      </c>
      <c r="J70" s="19">
        <f t="shared" ref="J70:L70" si="33">SUM(J63:J69)</f>
        <v>570.38</v>
      </c>
      <c r="K70" s="25"/>
      <c r="L70" s="19">
        <f t="shared" si="33"/>
        <v>71.470000000000013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55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55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55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55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55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55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55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55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55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56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9" t="s">
        <v>4</v>
      </c>
      <c r="D81" s="100"/>
      <c r="E81" s="31"/>
      <c r="F81" s="32">
        <f>F70+F80</f>
        <v>629</v>
      </c>
      <c r="G81" s="32">
        <f t="shared" ref="G81" si="38">G70+G80</f>
        <v>12.809999999999999</v>
      </c>
      <c r="H81" s="32">
        <f t="shared" ref="H81" si="39">H70+H80</f>
        <v>13.02</v>
      </c>
      <c r="I81" s="32">
        <f t="shared" ref="I81" si="40">I70+I80</f>
        <v>104.34</v>
      </c>
      <c r="J81" s="32">
        <f t="shared" ref="J81:L81" si="41">J70+J80</f>
        <v>570.38</v>
      </c>
      <c r="K81" s="32"/>
      <c r="L81" s="32">
        <f t="shared" si="41"/>
        <v>71.470000000000013</v>
      </c>
    </row>
    <row r="82" spans="1:12" ht="23.25" x14ac:dyDescent="0.25">
      <c r="A82" s="20">
        <v>1</v>
      </c>
      <c r="B82" s="21">
        <v>5</v>
      </c>
      <c r="C82" s="22" t="s">
        <v>20</v>
      </c>
      <c r="D82" s="5" t="s">
        <v>21</v>
      </c>
      <c r="E82" s="94" t="s">
        <v>73</v>
      </c>
      <c r="F82" s="53">
        <v>260</v>
      </c>
      <c r="G82" s="53">
        <v>14.64</v>
      </c>
      <c r="H82" s="53">
        <v>15.58</v>
      </c>
      <c r="I82" s="53">
        <v>46.42</v>
      </c>
      <c r="J82" s="53">
        <v>387.7</v>
      </c>
      <c r="K82" s="68" t="s">
        <v>61</v>
      </c>
      <c r="L82" s="53">
        <v>50.44</v>
      </c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55"/>
    </row>
    <row r="84" spans="1:12" ht="15" x14ac:dyDescent="0.25">
      <c r="A84" s="23"/>
      <c r="B84" s="15"/>
      <c r="C84" s="11"/>
      <c r="D84" s="7" t="s">
        <v>22</v>
      </c>
      <c r="E84" s="45" t="s">
        <v>65</v>
      </c>
      <c r="F84" s="49">
        <v>200</v>
      </c>
      <c r="G84" s="47">
        <v>1</v>
      </c>
      <c r="H84" s="47">
        <v>0.2</v>
      </c>
      <c r="I84" s="47">
        <v>20.399999999999999</v>
      </c>
      <c r="J84" s="47">
        <v>92</v>
      </c>
      <c r="K84" s="69" t="s">
        <v>55</v>
      </c>
      <c r="L84" s="51">
        <v>14.19</v>
      </c>
    </row>
    <row r="85" spans="1:12" ht="23.25" x14ac:dyDescent="0.25">
      <c r="A85" s="23"/>
      <c r="B85" s="15"/>
      <c r="C85" s="11"/>
      <c r="D85" s="7" t="s">
        <v>23</v>
      </c>
      <c r="E85" s="95" t="s">
        <v>72</v>
      </c>
      <c r="F85" s="49">
        <v>30</v>
      </c>
      <c r="G85" s="47">
        <v>2.2799999999999998</v>
      </c>
      <c r="H85" s="47">
        <v>0.27</v>
      </c>
      <c r="I85" s="47">
        <v>14.52</v>
      </c>
      <c r="J85" s="50">
        <v>69.599999999999994</v>
      </c>
      <c r="K85" s="67" t="s">
        <v>47</v>
      </c>
      <c r="L85" s="51">
        <v>1.48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55"/>
    </row>
    <row r="87" spans="1:12" ht="23.25" x14ac:dyDescent="0.25">
      <c r="A87" s="23"/>
      <c r="B87" s="15"/>
      <c r="C87" s="11"/>
      <c r="D87" s="6"/>
      <c r="E87" s="88" t="s">
        <v>43</v>
      </c>
      <c r="F87" s="87">
        <v>25</v>
      </c>
      <c r="G87" s="87">
        <v>1.6</v>
      </c>
      <c r="H87" s="87">
        <v>7.77</v>
      </c>
      <c r="I87" s="87">
        <v>14.38</v>
      </c>
      <c r="J87" s="87">
        <v>125</v>
      </c>
      <c r="K87" s="67" t="s">
        <v>47</v>
      </c>
      <c r="L87" s="87">
        <v>5.36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55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19.520000000000003</v>
      </c>
      <c r="H89" s="19">
        <f t="shared" ref="H89" si="43">SUM(H82:H88)</f>
        <v>23.82</v>
      </c>
      <c r="I89" s="19">
        <f t="shared" ref="I89" si="44">SUM(I82:I88)</f>
        <v>95.719999999999985</v>
      </c>
      <c r="J89" s="19">
        <f t="shared" ref="J89:L89" si="45">SUM(J82:J88)</f>
        <v>674.3</v>
      </c>
      <c r="K89" s="25"/>
      <c r="L89" s="19">
        <f t="shared" si="45"/>
        <v>71.47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55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55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55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55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55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55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55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55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55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56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9" t="s">
        <v>4</v>
      </c>
      <c r="D100" s="100"/>
      <c r="E100" s="31"/>
      <c r="F100" s="32">
        <f>F89+F99</f>
        <v>515</v>
      </c>
      <c r="G100" s="32">
        <f t="shared" ref="G100" si="50">G89+G99</f>
        <v>19.520000000000003</v>
      </c>
      <c r="H100" s="32">
        <f t="shared" ref="H100" si="51">H89+H99</f>
        <v>23.82</v>
      </c>
      <c r="I100" s="32">
        <f t="shared" ref="I100" si="52">I89+I99</f>
        <v>95.719999999999985</v>
      </c>
      <c r="J100" s="32">
        <f t="shared" ref="J100:L100" si="53">J89+J99</f>
        <v>674.3</v>
      </c>
      <c r="K100" s="32"/>
      <c r="L100" s="32">
        <f t="shared" si="53"/>
        <v>71.47</v>
      </c>
    </row>
    <row r="101" spans="1:12" ht="23.25" x14ac:dyDescent="0.25">
      <c r="A101" s="20">
        <v>2</v>
      </c>
      <c r="B101" s="21">
        <v>1</v>
      </c>
      <c r="C101" s="22" t="s">
        <v>20</v>
      </c>
      <c r="D101" s="5" t="s">
        <v>21</v>
      </c>
      <c r="E101" s="94" t="s">
        <v>74</v>
      </c>
      <c r="F101" s="53">
        <v>259</v>
      </c>
      <c r="G101" s="53">
        <v>11.46</v>
      </c>
      <c r="H101" s="53">
        <v>9.83</v>
      </c>
      <c r="I101" s="53">
        <v>58.19</v>
      </c>
      <c r="J101" s="59">
        <v>375.6</v>
      </c>
      <c r="K101" s="66" t="s">
        <v>57</v>
      </c>
      <c r="L101" s="58">
        <v>40.31</v>
      </c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55"/>
    </row>
    <row r="103" spans="1:12" ht="15" x14ac:dyDescent="0.25">
      <c r="A103" s="23"/>
      <c r="B103" s="15"/>
      <c r="C103" s="11"/>
      <c r="D103" s="7" t="s">
        <v>22</v>
      </c>
      <c r="E103" s="45" t="s">
        <v>39</v>
      </c>
      <c r="F103" s="49">
        <v>200</v>
      </c>
      <c r="G103" s="50">
        <v>0.3</v>
      </c>
      <c r="H103" s="47">
        <v>0.09</v>
      </c>
      <c r="I103" s="47">
        <v>10.84</v>
      </c>
      <c r="J103" s="47">
        <v>45.35</v>
      </c>
      <c r="K103" s="60" t="s">
        <v>46</v>
      </c>
      <c r="L103" s="54">
        <v>7.47</v>
      </c>
    </row>
    <row r="104" spans="1:12" ht="23.25" x14ac:dyDescent="0.25">
      <c r="A104" s="23"/>
      <c r="B104" s="15"/>
      <c r="C104" s="11"/>
      <c r="D104" s="7" t="s">
        <v>23</v>
      </c>
      <c r="E104" s="95" t="s">
        <v>72</v>
      </c>
      <c r="F104" s="87">
        <v>25</v>
      </c>
      <c r="G104" s="87">
        <v>1.93</v>
      </c>
      <c r="H104" s="87">
        <v>0.2</v>
      </c>
      <c r="I104" s="87">
        <v>12.55</v>
      </c>
      <c r="J104" s="87">
        <v>60.75</v>
      </c>
      <c r="K104" s="89" t="s">
        <v>47</v>
      </c>
      <c r="L104" s="87">
        <v>2.2400000000000002</v>
      </c>
    </row>
    <row r="105" spans="1:12" ht="23.25" x14ac:dyDescent="0.25">
      <c r="A105" s="23"/>
      <c r="B105" s="15"/>
      <c r="C105" s="11"/>
      <c r="D105" s="7" t="s">
        <v>24</v>
      </c>
      <c r="E105" s="45" t="s">
        <v>45</v>
      </c>
      <c r="F105" s="49">
        <v>130</v>
      </c>
      <c r="G105" s="47">
        <v>0.46</v>
      </c>
      <c r="H105" s="52">
        <v>0</v>
      </c>
      <c r="I105" s="50">
        <v>13</v>
      </c>
      <c r="J105" s="50">
        <v>52.9</v>
      </c>
      <c r="K105" s="67" t="s">
        <v>47</v>
      </c>
      <c r="L105" s="54">
        <v>21.45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55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55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614</v>
      </c>
      <c r="G108" s="19">
        <f t="shared" ref="G108:J108" si="54">SUM(G101:G107)</f>
        <v>14.150000000000002</v>
      </c>
      <c r="H108" s="19">
        <f t="shared" si="54"/>
        <v>10.119999999999999</v>
      </c>
      <c r="I108" s="19">
        <f t="shared" si="54"/>
        <v>94.58</v>
      </c>
      <c r="J108" s="19">
        <f t="shared" si="54"/>
        <v>534.6</v>
      </c>
      <c r="K108" s="25"/>
      <c r="L108" s="56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55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55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55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55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55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55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55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55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55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56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99" t="s">
        <v>4</v>
      </c>
      <c r="D119" s="100"/>
      <c r="E119" s="31"/>
      <c r="F119" s="32">
        <f>F108+F118</f>
        <v>614</v>
      </c>
      <c r="G119" s="32">
        <f t="shared" ref="G119" si="58">G108+G118</f>
        <v>14.150000000000002</v>
      </c>
      <c r="H119" s="32">
        <f t="shared" ref="H119" si="59">H108+H118</f>
        <v>10.119999999999999</v>
      </c>
      <c r="I119" s="32">
        <f t="shared" ref="I119" si="60">I108+I118</f>
        <v>94.58</v>
      </c>
      <c r="J119" s="32">
        <f t="shared" ref="J119:L119" si="61">J108+J118</f>
        <v>534.6</v>
      </c>
      <c r="K119" s="32"/>
      <c r="L119" s="32">
        <f t="shared" si="61"/>
        <v>71.47</v>
      </c>
    </row>
    <row r="120" spans="1:12" ht="23.25" x14ac:dyDescent="0.25">
      <c r="A120" s="14">
        <v>2</v>
      </c>
      <c r="B120" s="15">
        <v>2</v>
      </c>
      <c r="C120" s="22" t="s">
        <v>20</v>
      </c>
      <c r="D120" s="5" t="s">
        <v>21</v>
      </c>
      <c r="E120" s="45" t="s">
        <v>75</v>
      </c>
      <c r="F120" s="49">
        <v>152</v>
      </c>
      <c r="G120" s="47">
        <v>15.23</v>
      </c>
      <c r="H120" s="47">
        <v>9</v>
      </c>
      <c r="I120" s="47">
        <v>33.14</v>
      </c>
      <c r="J120" s="47">
        <v>275.39999999999998</v>
      </c>
      <c r="K120" s="70" t="s">
        <v>58</v>
      </c>
      <c r="L120" s="51">
        <v>43.63</v>
      </c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55"/>
    </row>
    <row r="122" spans="1:12" ht="15" x14ac:dyDescent="0.25">
      <c r="A122" s="14"/>
      <c r="B122" s="15"/>
      <c r="C122" s="11"/>
      <c r="D122" s="7" t="s">
        <v>22</v>
      </c>
      <c r="E122" s="45" t="s">
        <v>66</v>
      </c>
      <c r="F122" s="49">
        <v>200</v>
      </c>
      <c r="G122" s="47">
        <v>0.9</v>
      </c>
      <c r="H122" s="47">
        <v>0.02</v>
      </c>
      <c r="I122" s="50">
        <v>12.01</v>
      </c>
      <c r="J122" s="50">
        <v>48.61</v>
      </c>
      <c r="K122" s="64" t="s">
        <v>50</v>
      </c>
      <c r="L122" s="51">
        <v>1.73</v>
      </c>
    </row>
    <row r="123" spans="1:12" ht="23.25" x14ac:dyDescent="0.25">
      <c r="A123" s="14"/>
      <c r="B123" s="15"/>
      <c r="C123" s="11"/>
      <c r="D123" s="7" t="s">
        <v>23</v>
      </c>
      <c r="E123" s="95" t="s">
        <v>72</v>
      </c>
      <c r="F123" s="49">
        <v>30</v>
      </c>
      <c r="G123" s="47">
        <v>1.25</v>
      </c>
      <c r="H123" s="47">
        <v>0.9</v>
      </c>
      <c r="I123" s="47">
        <v>15.23</v>
      </c>
      <c r="J123" s="50">
        <v>56.25</v>
      </c>
      <c r="K123" s="67" t="s">
        <v>47</v>
      </c>
      <c r="L123" s="51">
        <v>2.7</v>
      </c>
    </row>
    <row r="124" spans="1:12" ht="23.25" x14ac:dyDescent="0.25">
      <c r="A124" s="14"/>
      <c r="B124" s="15"/>
      <c r="C124" s="11"/>
      <c r="D124" s="7" t="s">
        <v>24</v>
      </c>
      <c r="E124" s="45" t="s">
        <v>45</v>
      </c>
      <c r="F124" s="49">
        <v>120</v>
      </c>
      <c r="G124" s="47">
        <v>0.48</v>
      </c>
      <c r="H124" s="47">
        <v>0.48</v>
      </c>
      <c r="I124" s="50">
        <v>11.76</v>
      </c>
      <c r="J124" s="50">
        <v>53.28</v>
      </c>
      <c r="K124" s="67" t="s">
        <v>47</v>
      </c>
      <c r="L124" s="54">
        <v>19.8</v>
      </c>
    </row>
    <row r="125" spans="1:12" ht="23.25" x14ac:dyDescent="0.25">
      <c r="A125" s="14"/>
      <c r="B125" s="15"/>
      <c r="C125" s="11"/>
      <c r="D125" s="6"/>
      <c r="E125" s="88" t="s">
        <v>43</v>
      </c>
      <c r="F125" s="87">
        <v>22</v>
      </c>
      <c r="G125" s="87">
        <v>1.54</v>
      </c>
      <c r="H125" s="87">
        <v>4.4000000000000004</v>
      </c>
      <c r="I125" s="87">
        <v>14.1</v>
      </c>
      <c r="J125" s="87">
        <v>103.5</v>
      </c>
      <c r="K125" s="67" t="s">
        <v>47</v>
      </c>
      <c r="L125" s="87">
        <v>3.61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55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524</v>
      </c>
      <c r="G127" s="19">
        <f t="shared" ref="G127:J127" si="62">SUM(G120:G126)</f>
        <v>19.399999999999999</v>
      </c>
      <c r="H127" s="19">
        <f t="shared" si="62"/>
        <v>14.8</v>
      </c>
      <c r="I127" s="19">
        <f t="shared" si="62"/>
        <v>86.24</v>
      </c>
      <c r="J127" s="19">
        <f t="shared" si="62"/>
        <v>537.04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55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55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55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55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55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55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55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55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55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56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99" t="s">
        <v>4</v>
      </c>
      <c r="D138" s="100"/>
      <c r="E138" s="31"/>
      <c r="F138" s="32">
        <f>F127+F137</f>
        <v>524</v>
      </c>
      <c r="G138" s="32">
        <f t="shared" ref="G138" si="66">G127+G137</f>
        <v>19.399999999999999</v>
      </c>
      <c r="H138" s="32">
        <f t="shared" ref="H138" si="67">H127+H137</f>
        <v>14.8</v>
      </c>
      <c r="I138" s="32">
        <f t="shared" ref="I138" si="68">I127+I137</f>
        <v>86.24</v>
      </c>
      <c r="J138" s="32">
        <f t="shared" ref="J138:L138" si="69">J127+J137</f>
        <v>537.04</v>
      </c>
      <c r="K138" s="32"/>
      <c r="L138" s="32">
        <f t="shared" si="69"/>
        <v>71.47</v>
      </c>
    </row>
    <row r="139" spans="1:12" ht="33.75" x14ac:dyDescent="0.25">
      <c r="A139" s="20">
        <v>2</v>
      </c>
      <c r="B139" s="21">
        <v>3</v>
      </c>
      <c r="C139" s="22" t="s">
        <v>20</v>
      </c>
      <c r="D139" s="5" t="s">
        <v>21</v>
      </c>
      <c r="E139" s="45" t="s">
        <v>76</v>
      </c>
      <c r="F139" s="53">
        <v>260</v>
      </c>
      <c r="G139" s="53">
        <v>10.88</v>
      </c>
      <c r="H139" s="53">
        <v>16.23</v>
      </c>
      <c r="I139" s="53">
        <v>37.229999999999997</v>
      </c>
      <c r="J139" s="53">
        <v>376.81</v>
      </c>
      <c r="K139" s="91" t="s">
        <v>60</v>
      </c>
      <c r="L139" s="53">
        <v>66.31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55"/>
    </row>
    <row r="141" spans="1:12" ht="15" x14ac:dyDescent="0.25">
      <c r="A141" s="23"/>
      <c r="B141" s="15"/>
      <c r="C141" s="11"/>
      <c r="D141" s="7" t="s">
        <v>22</v>
      </c>
      <c r="E141" s="45" t="s">
        <v>67</v>
      </c>
      <c r="F141" s="49">
        <v>205</v>
      </c>
      <c r="G141" s="50">
        <v>0.23</v>
      </c>
      <c r="H141" s="47">
        <v>0.05</v>
      </c>
      <c r="I141" s="47">
        <v>10.18</v>
      </c>
      <c r="J141" s="47">
        <v>42.08</v>
      </c>
      <c r="K141" s="64" t="s">
        <v>50</v>
      </c>
      <c r="L141" s="51">
        <v>3.21</v>
      </c>
    </row>
    <row r="142" spans="1:12" ht="15.75" customHeight="1" x14ac:dyDescent="0.25">
      <c r="A142" s="23"/>
      <c r="B142" s="15"/>
      <c r="C142" s="11"/>
      <c r="D142" s="7" t="s">
        <v>23</v>
      </c>
      <c r="E142" s="95" t="s">
        <v>72</v>
      </c>
      <c r="F142" s="49">
        <v>40</v>
      </c>
      <c r="G142" s="47">
        <v>3.04</v>
      </c>
      <c r="H142" s="47">
        <v>0.36</v>
      </c>
      <c r="I142" s="47">
        <v>19.36</v>
      </c>
      <c r="J142" s="50">
        <v>92.8</v>
      </c>
      <c r="K142" s="67" t="s">
        <v>47</v>
      </c>
      <c r="L142" s="51">
        <v>1.95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55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55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55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14.150000000000002</v>
      </c>
      <c r="H146" s="19">
        <f t="shared" si="70"/>
        <v>16.64</v>
      </c>
      <c r="I146" s="19">
        <f t="shared" si="70"/>
        <v>66.77</v>
      </c>
      <c r="J146" s="19">
        <f t="shared" si="70"/>
        <v>511.69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55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55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55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55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55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55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55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55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55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56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99" t="s">
        <v>4</v>
      </c>
      <c r="D157" s="100"/>
      <c r="E157" s="31"/>
      <c r="F157" s="32">
        <f>F146+F156</f>
        <v>505</v>
      </c>
      <c r="G157" s="32">
        <f t="shared" ref="G157" si="74">G146+G156</f>
        <v>14.150000000000002</v>
      </c>
      <c r="H157" s="32">
        <f t="shared" ref="H157" si="75">H146+H156</f>
        <v>16.64</v>
      </c>
      <c r="I157" s="32">
        <f t="shared" ref="I157" si="76">I146+I156</f>
        <v>66.77</v>
      </c>
      <c r="J157" s="32">
        <f t="shared" ref="J157:L157" si="77">J146+J156</f>
        <v>511.69</v>
      </c>
      <c r="K157" s="32"/>
      <c r="L157" s="32">
        <f t="shared" si="77"/>
        <v>71.47</v>
      </c>
    </row>
    <row r="158" spans="1:12" ht="23.25" x14ac:dyDescent="0.25">
      <c r="A158" s="20">
        <v>2</v>
      </c>
      <c r="B158" s="21">
        <v>4</v>
      </c>
      <c r="C158" s="22" t="s">
        <v>20</v>
      </c>
      <c r="D158" s="5" t="s">
        <v>21</v>
      </c>
      <c r="E158" s="45" t="s">
        <v>71</v>
      </c>
      <c r="F158" s="53">
        <v>293</v>
      </c>
      <c r="G158" s="53">
        <v>9.2800000000000011</v>
      </c>
      <c r="H158" s="53">
        <v>9.83</v>
      </c>
      <c r="I158" s="53">
        <v>63.730000000000004</v>
      </c>
      <c r="J158" s="53">
        <v>383.33000000000004</v>
      </c>
      <c r="K158" s="66" t="s">
        <v>53</v>
      </c>
      <c r="L158" s="48">
        <v>50.11</v>
      </c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55"/>
    </row>
    <row r="160" spans="1:12" ht="15" x14ac:dyDescent="0.25">
      <c r="A160" s="23"/>
      <c r="B160" s="15"/>
      <c r="C160" s="11"/>
      <c r="D160" s="7" t="s">
        <v>22</v>
      </c>
      <c r="E160" s="45" t="s">
        <v>44</v>
      </c>
      <c r="F160" s="49">
        <v>180</v>
      </c>
      <c r="G160" s="47">
        <v>1.83</v>
      </c>
      <c r="H160" s="50">
        <v>1.35</v>
      </c>
      <c r="I160" s="47">
        <v>20.2</v>
      </c>
      <c r="J160" s="47">
        <v>100.22</v>
      </c>
      <c r="K160" s="68" t="s">
        <v>54</v>
      </c>
      <c r="L160" s="51">
        <v>8.15</v>
      </c>
    </row>
    <row r="161" spans="1:12" ht="23.25" x14ac:dyDescent="0.25">
      <c r="A161" s="23"/>
      <c r="B161" s="15"/>
      <c r="C161" s="11"/>
      <c r="D161" s="7" t="s">
        <v>23</v>
      </c>
      <c r="E161" s="95" t="s">
        <v>72</v>
      </c>
      <c r="F161" s="49">
        <v>27</v>
      </c>
      <c r="G161" s="47">
        <v>2.08</v>
      </c>
      <c r="H161" s="47">
        <v>0.22</v>
      </c>
      <c r="I161" s="47">
        <v>13.55</v>
      </c>
      <c r="J161" s="50">
        <v>65.61</v>
      </c>
      <c r="K161" s="67" t="s">
        <v>47</v>
      </c>
      <c r="L161" s="51">
        <v>2.36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55"/>
    </row>
    <row r="163" spans="1:12" ht="17.25" customHeight="1" x14ac:dyDescent="0.25">
      <c r="A163" s="23"/>
      <c r="B163" s="15"/>
      <c r="C163" s="11"/>
      <c r="D163" s="6"/>
      <c r="E163" s="88" t="s">
        <v>43</v>
      </c>
      <c r="F163" s="87">
        <v>30</v>
      </c>
      <c r="G163" s="87">
        <v>1.35</v>
      </c>
      <c r="H163" s="87">
        <v>4.8</v>
      </c>
      <c r="I163" s="87">
        <v>19.5</v>
      </c>
      <c r="J163" s="87">
        <v>126</v>
      </c>
      <c r="K163" s="67" t="s">
        <v>47</v>
      </c>
      <c r="L163" s="87">
        <v>10.85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55"/>
    </row>
    <row r="165" spans="1:12" ht="15" x14ac:dyDescent="0.25">
      <c r="A165" s="24"/>
      <c r="B165" s="17"/>
      <c r="C165" s="8"/>
      <c r="D165" s="18" t="s">
        <v>33</v>
      </c>
      <c r="E165" s="9"/>
      <c r="F165" s="56">
        <f>SUM(F158:F164)</f>
        <v>530</v>
      </c>
      <c r="G165" s="56">
        <f t="shared" ref="G165:J165" si="78">SUM(G158:G164)</f>
        <v>14.540000000000001</v>
      </c>
      <c r="H165" s="56">
        <f t="shared" si="78"/>
        <v>16.2</v>
      </c>
      <c r="I165" s="56">
        <f t="shared" si="78"/>
        <v>116.98</v>
      </c>
      <c r="J165" s="56">
        <f t="shared" si="78"/>
        <v>675.16000000000008</v>
      </c>
      <c r="K165" s="90"/>
      <c r="L165" s="56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55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55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55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55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55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55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55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55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55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56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99" t="s">
        <v>4</v>
      </c>
      <c r="D176" s="100"/>
      <c r="E176" s="31"/>
      <c r="F176" s="32">
        <f>F165+F175</f>
        <v>530</v>
      </c>
      <c r="G176" s="32">
        <f t="shared" ref="G176" si="82">G165+G175</f>
        <v>14.540000000000001</v>
      </c>
      <c r="H176" s="32">
        <f t="shared" ref="H176" si="83">H165+H175</f>
        <v>16.2</v>
      </c>
      <c r="I176" s="32">
        <f t="shared" ref="I176" si="84">I165+I175</f>
        <v>116.98</v>
      </c>
      <c r="J176" s="32">
        <f t="shared" ref="J176:L176" si="85">J165+J175</f>
        <v>675.16000000000008</v>
      </c>
      <c r="K176" s="32"/>
      <c r="L176" s="32">
        <f t="shared" si="85"/>
        <v>71.47</v>
      </c>
    </row>
    <row r="177" spans="1:12" ht="23.25" x14ac:dyDescent="0.25">
      <c r="A177" s="20">
        <v>2</v>
      </c>
      <c r="B177" s="21">
        <v>5</v>
      </c>
      <c r="C177" s="22" t="s">
        <v>20</v>
      </c>
      <c r="D177" s="5" t="s">
        <v>21</v>
      </c>
      <c r="E177" s="45" t="s">
        <v>77</v>
      </c>
      <c r="F177" s="53">
        <v>180</v>
      </c>
      <c r="G177" s="53">
        <v>10.16</v>
      </c>
      <c r="H177" s="53">
        <v>13.49</v>
      </c>
      <c r="I177" s="53">
        <v>25.42</v>
      </c>
      <c r="J177" s="53">
        <v>263.78999999999996</v>
      </c>
      <c r="K177" s="68" t="s">
        <v>56</v>
      </c>
      <c r="L177" s="53">
        <v>34.29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55"/>
    </row>
    <row r="179" spans="1:12" ht="15" x14ac:dyDescent="0.25">
      <c r="A179" s="23"/>
      <c r="B179" s="15"/>
      <c r="C179" s="11"/>
      <c r="D179" s="7" t="s">
        <v>22</v>
      </c>
      <c r="E179" s="45" t="s">
        <v>65</v>
      </c>
      <c r="F179" s="49">
        <v>200</v>
      </c>
      <c r="G179" s="47">
        <v>1</v>
      </c>
      <c r="H179" s="47">
        <v>0.2</v>
      </c>
      <c r="I179" s="47">
        <v>20.399999999999999</v>
      </c>
      <c r="J179" s="47">
        <v>92</v>
      </c>
      <c r="K179" s="71" t="s">
        <v>59</v>
      </c>
      <c r="L179" s="51">
        <v>14.19</v>
      </c>
    </row>
    <row r="180" spans="1:12" ht="23.25" x14ac:dyDescent="0.25">
      <c r="A180" s="23"/>
      <c r="B180" s="15"/>
      <c r="C180" s="11"/>
      <c r="D180" s="7" t="s">
        <v>23</v>
      </c>
      <c r="E180" s="95" t="s">
        <v>72</v>
      </c>
      <c r="F180" s="49">
        <v>30</v>
      </c>
      <c r="G180" s="47">
        <v>2.2799999999999998</v>
      </c>
      <c r="H180" s="47">
        <v>0.27</v>
      </c>
      <c r="I180" s="47">
        <v>14.52</v>
      </c>
      <c r="J180" s="50">
        <v>69.599999999999994</v>
      </c>
      <c r="K180" s="67" t="s">
        <v>47</v>
      </c>
      <c r="L180" s="51">
        <v>1.48</v>
      </c>
    </row>
    <row r="181" spans="1:12" ht="23.25" x14ac:dyDescent="0.25">
      <c r="A181" s="23"/>
      <c r="B181" s="15"/>
      <c r="C181" s="11"/>
      <c r="D181" s="7" t="s">
        <v>24</v>
      </c>
      <c r="E181" s="45" t="s">
        <v>45</v>
      </c>
      <c r="F181" s="49">
        <v>110</v>
      </c>
      <c r="G181" s="50">
        <v>0.44</v>
      </c>
      <c r="H181" s="50">
        <v>0.44</v>
      </c>
      <c r="I181" s="50">
        <v>10.78</v>
      </c>
      <c r="J181" s="50">
        <v>48.84</v>
      </c>
      <c r="K181" s="67" t="s">
        <v>47</v>
      </c>
      <c r="L181" s="51">
        <v>18.149999999999999</v>
      </c>
    </row>
    <row r="182" spans="1:12" ht="23.25" x14ac:dyDescent="0.25">
      <c r="A182" s="23"/>
      <c r="B182" s="15"/>
      <c r="C182" s="11"/>
      <c r="D182" s="6"/>
      <c r="E182" s="88" t="s">
        <v>43</v>
      </c>
      <c r="F182" s="49">
        <v>22</v>
      </c>
      <c r="G182" s="50">
        <v>1.54</v>
      </c>
      <c r="H182" s="52">
        <v>4.4000000000000004</v>
      </c>
      <c r="I182" s="50">
        <v>14.1</v>
      </c>
      <c r="J182" s="52">
        <v>103.4</v>
      </c>
      <c r="K182" s="67" t="s">
        <v>47</v>
      </c>
      <c r="L182" s="58">
        <v>3.36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55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542</v>
      </c>
      <c r="G184" s="19">
        <f t="shared" ref="G184:J184" si="86">SUM(G177:G183)</f>
        <v>15.419999999999998</v>
      </c>
      <c r="H184" s="19">
        <f t="shared" si="86"/>
        <v>18.799999999999997</v>
      </c>
      <c r="I184" s="19">
        <f t="shared" si="86"/>
        <v>85.22</v>
      </c>
      <c r="J184" s="19">
        <f t="shared" si="86"/>
        <v>577.63</v>
      </c>
      <c r="K184" s="25"/>
      <c r="L184" s="56">
        <f t="shared" ref="L184" si="87">SUM(L177:L183)</f>
        <v>71.469999999999985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55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55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55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55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55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55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55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55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55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56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99" t="s">
        <v>4</v>
      </c>
      <c r="D195" s="100"/>
      <c r="E195" s="31"/>
      <c r="F195" s="32">
        <f>F184+F194</f>
        <v>542</v>
      </c>
      <c r="G195" s="32">
        <f t="shared" ref="G195" si="90">G184+G194</f>
        <v>15.419999999999998</v>
      </c>
      <c r="H195" s="32">
        <f t="shared" ref="H195" si="91">H184+H194</f>
        <v>18.799999999999997</v>
      </c>
      <c r="I195" s="32">
        <f t="shared" ref="I195" si="92">I184+I194</f>
        <v>85.22</v>
      </c>
      <c r="J195" s="32">
        <f t="shared" ref="J195" si="93">J184+J194</f>
        <v>577.63</v>
      </c>
      <c r="K195" s="32"/>
      <c r="L195" s="32">
        <f t="shared" ref="L195" si="94">L184+L194</f>
        <v>71.469999999999985</v>
      </c>
    </row>
    <row r="196" spans="1:12" ht="13.5" thickBot="1" x14ac:dyDescent="0.25">
      <c r="A196" s="27"/>
      <c r="B196" s="28"/>
      <c r="C196" s="101" t="s">
        <v>5</v>
      </c>
      <c r="D196" s="101"/>
      <c r="E196" s="101"/>
      <c r="F196" s="34">
        <f>(F24+F43+F62+F81+F100+F119+F138+F157+F176+F195)/(IF(F24=0,0,1)+IF(F43=0,0,1)+IF(F62=0,0,1)+IF(F81=0,0,1)+IF(F100=0,0,1)+IF(F119=0,0,1)+IF(F138=0,0,1)+IF(F157=0,0,1)+IF(F176=0,0,1)+IF(F195=0,0,1))</f>
        <v>541.20000000000005</v>
      </c>
      <c r="G196" s="34">
        <f t="shared" ref="G196:J196" si="95">(G24+G43+G62+G81+G100+G119+G138+G157+G176+G195)/(IF(G24=0,0,1)+IF(G43=0,0,1)+IF(G62=0,0,1)+IF(G81=0,0,1)+IF(G100=0,0,1)+IF(G119=0,0,1)+IF(G138=0,0,1)+IF(G157=0,0,1)+IF(G176=0,0,1)+IF(G195=0,0,1))</f>
        <v>16.704000000000001</v>
      </c>
      <c r="H196" s="34">
        <f t="shared" si="95"/>
        <v>16.899999999999999</v>
      </c>
      <c r="I196" s="34">
        <f t="shared" si="95"/>
        <v>88.873999999999995</v>
      </c>
      <c r="J196" s="34">
        <f t="shared" si="95"/>
        <v>577.61</v>
      </c>
      <c r="K196" s="65"/>
      <c r="L196" s="57">
        <f t="shared" ref="L196" si="96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password="CF66"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" right="0" top="0" bottom="0" header="0.31496062992125984" footer="0.31496062992125984"/>
  <pageSetup paperSize="9" scale="6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завтраки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Чурсина</cp:lastModifiedBy>
  <cp:lastPrinted>2024-12-11T07:43:42Z</cp:lastPrinted>
  <dcterms:created xsi:type="dcterms:W3CDTF">2022-05-16T14:23:56Z</dcterms:created>
  <dcterms:modified xsi:type="dcterms:W3CDTF">2024-12-11T09:27:02Z</dcterms:modified>
</cp:coreProperties>
</file>